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ois\Desktop\청밀\2025.00.TSS 식단표\2025.01\1식 발달장애인 평생교육센터\"/>
    </mc:Choice>
  </mc:AlternateContent>
  <bookViews>
    <workbookView xWindow="696" yWindow="7128" windowWidth="23256" windowHeight="12396" tabRatio="851"/>
  </bookViews>
  <sheets>
    <sheet name="월" sheetId="4" r:id="rId1"/>
    <sheet name="1주" sheetId="7" r:id="rId2"/>
    <sheet name="2주" sheetId="8" r:id="rId3"/>
    <sheet name="3주" sheetId="9" r:id="rId4"/>
    <sheet name="4주" sheetId="10" r:id="rId5"/>
    <sheet name="5주" sheetId="11" r:id="rId6"/>
  </sheets>
  <definedNames>
    <definedName name="_xlnm._FilterDatabase" localSheetId="0" hidden="1">월!$A$5:$G$49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 localSheetId="5">#REF!</definedName>
    <definedName name="_xlnm.Print_Area" localSheetId="0">월!$A$1:$H$49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E9" i="4" l="1"/>
  <c r="F9" i="4" s="1"/>
  <c r="G9" i="4" s="1"/>
  <c r="C17" i="4" s="1"/>
  <c r="D17" i="4" s="1"/>
  <c r="E17" i="4" s="1"/>
  <c r="F17" i="4" s="1"/>
  <c r="G17" i="4" s="1"/>
  <c r="C25" i="4" s="1"/>
  <c r="D25" i="4" s="1"/>
  <c r="E25" i="4" s="1"/>
  <c r="F25" i="4" s="1"/>
  <c r="G25" i="4" s="1"/>
  <c r="C33" i="4" s="1"/>
  <c r="D33" i="4" s="1"/>
  <c r="E33" i="4" s="1"/>
  <c r="F33" i="4" s="1"/>
  <c r="G33" i="4" s="1"/>
  <c r="C41" i="4" s="1"/>
  <c r="D41" i="4" s="1"/>
  <c r="E41" i="4" s="1"/>
  <c r="F41" i="4" s="1"/>
  <c r="G41" i="4" s="1"/>
  <c r="F16" i="11" l="1"/>
  <c r="F15" i="11"/>
  <c r="F14" i="11"/>
  <c r="F13" i="11"/>
  <c r="F12" i="11"/>
  <c r="F11" i="11"/>
  <c r="F10" i="11"/>
  <c r="F9" i="11"/>
  <c r="E9" i="11"/>
  <c r="D9" i="11"/>
  <c r="C9" i="11"/>
  <c r="B16" i="11"/>
  <c r="B12" i="11"/>
  <c r="B13" i="11"/>
  <c r="B14" i="11"/>
  <c r="B15" i="11"/>
  <c r="B11" i="11"/>
  <c r="B10" i="11"/>
  <c r="B9" i="11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10" i="10"/>
  <c r="E10" i="10"/>
  <c r="D10" i="10"/>
  <c r="C10" i="10"/>
  <c r="F9" i="10"/>
  <c r="E9" i="10"/>
  <c r="D9" i="10"/>
  <c r="C9" i="10"/>
  <c r="B16" i="10"/>
  <c r="B12" i="10"/>
  <c r="B13" i="10"/>
  <c r="B14" i="10"/>
  <c r="B15" i="10"/>
  <c r="B11" i="10"/>
  <c r="B10" i="10"/>
  <c r="B9" i="10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F11" i="9"/>
  <c r="E11" i="9"/>
  <c r="D11" i="9"/>
  <c r="C11" i="9"/>
  <c r="F10" i="9"/>
  <c r="E10" i="9"/>
  <c r="D10" i="9"/>
  <c r="C10" i="9"/>
  <c r="F9" i="9"/>
  <c r="E9" i="9"/>
  <c r="D9" i="9"/>
  <c r="C9" i="9"/>
  <c r="B16" i="9"/>
  <c r="B12" i="9"/>
  <c r="B13" i="9"/>
  <c r="B14" i="9"/>
  <c r="B15" i="9"/>
  <c r="B11" i="9"/>
  <c r="B10" i="9"/>
  <c r="B9" i="9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10" i="8"/>
  <c r="E10" i="8"/>
  <c r="D10" i="8"/>
  <c r="C10" i="8"/>
  <c r="F9" i="8"/>
  <c r="E9" i="8"/>
  <c r="D9" i="8"/>
  <c r="C9" i="8"/>
  <c r="B16" i="8"/>
  <c r="B12" i="8"/>
  <c r="B13" i="8"/>
  <c r="B14" i="8"/>
  <c r="B15" i="8"/>
  <c r="B11" i="8"/>
  <c r="B10" i="8"/>
  <c r="B9" i="8"/>
  <c r="F16" i="7"/>
  <c r="F15" i="7"/>
  <c r="F14" i="7"/>
  <c r="F13" i="7"/>
  <c r="F12" i="7"/>
  <c r="F11" i="7"/>
  <c r="F10" i="7"/>
  <c r="F9" i="7"/>
  <c r="E16" i="7"/>
  <c r="E15" i="7"/>
  <c r="E14" i="7"/>
  <c r="E13" i="7"/>
  <c r="E12" i="7"/>
  <c r="E11" i="7"/>
  <c r="E10" i="7"/>
  <c r="E9" i="7"/>
  <c r="D9" i="7"/>
</calcChain>
</file>

<file path=xl/sharedStrings.xml><?xml version="1.0" encoding="utf-8"?>
<sst xmlns="http://schemas.openxmlformats.org/spreadsheetml/2006/main" count="240" uniqueCount="109">
  <si>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</si>
  <si>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</si>
  <si>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</si>
  <si>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</si>
  <si>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</si>
  <si>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</si>
  <si>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</si>
  <si>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</si>
  <si>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</si>
  <si>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</si>
  <si>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</si>
  <si>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</si>
  <si>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</si>
  <si>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9" type="noConversion"/>
  </si>
  <si>
    <t>목</t>
    <phoneticPr fontId="29" type="noConversion"/>
  </si>
  <si>
    <t>열량</t>
    <phoneticPr fontId="29" type="noConversion"/>
  </si>
  <si>
    <t>열량</t>
    <phoneticPr fontId="29" type="noConversion"/>
  </si>
  <si>
    <t>잡곡밥</t>
  </si>
  <si>
    <t>햄김치볶음밥</t>
  </si>
  <si>
    <t>유부장국</t>
    <phoneticPr fontId="29" type="noConversion"/>
  </si>
  <si>
    <t>돼지갈비찜</t>
    <phoneticPr fontId="29" type="noConversion"/>
  </si>
  <si>
    <t>계란후라이</t>
  </si>
  <si>
    <t>오색모듬전</t>
    <phoneticPr fontId="29" type="noConversion"/>
  </si>
  <si>
    <t>짜장떡볶이</t>
  </si>
  <si>
    <t>요구르트</t>
    <phoneticPr fontId="29" type="noConversion"/>
  </si>
  <si>
    <t>포기김치</t>
  </si>
  <si>
    <t>깍두기</t>
  </si>
  <si>
    <t>쌀국수</t>
    <phoneticPr fontId="29" type="noConversion"/>
  </si>
  <si>
    <t>건새우아욱국</t>
  </si>
  <si>
    <t>얼큰닭곰탕</t>
    <phoneticPr fontId="29" type="noConversion"/>
  </si>
  <si>
    <t>추가밥</t>
    <phoneticPr fontId="29" type="noConversion"/>
  </si>
  <si>
    <t>모듬어묵국</t>
    <phoneticPr fontId="29" type="noConversion"/>
  </si>
  <si>
    <t>오징어제육불고기</t>
    <phoneticPr fontId="29" type="noConversion"/>
  </si>
  <si>
    <t>춘권</t>
    <phoneticPr fontId="29" type="noConversion"/>
  </si>
  <si>
    <t>묵은지닭찜</t>
  </si>
  <si>
    <t>오징어초무침</t>
  </si>
  <si>
    <t>양배추찜&amp;쌈장</t>
    <phoneticPr fontId="29" type="noConversion"/>
  </si>
  <si>
    <t>비빔당면</t>
    <phoneticPr fontId="29" type="noConversion"/>
  </si>
  <si>
    <t>두부구이</t>
  </si>
  <si>
    <t>단호박튀김</t>
    <phoneticPr fontId="29" type="noConversion"/>
  </si>
  <si>
    <t>오이지무침</t>
    <phoneticPr fontId="29" type="noConversion"/>
  </si>
  <si>
    <t>미역초무침</t>
  </si>
  <si>
    <t>시래기지짐</t>
    <phoneticPr fontId="29" type="noConversion"/>
  </si>
  <si>
    <t>포기김치</t>
    <phoneticPr fontId="29" type="noConversion"/>
  </si>
  <si>
    <t>깍두기</t>
    <phoneticPr fontId="29" type="noConversion"/>
  </si>
  <si>
    <t>포기김치</t>
    <phoneticPr fontId="29" type="noConversion"/>
  </si>
  <si>
    <t>유부우동</t>
    <phoneticPr fontId="29" type="noConversion"/>
  </si>
  <si>
    <t>콩비지찌개</t>
    <phoneticPr fontId="29" type="noConversion"/>
  </si>
  <si>
    <t>추가밥</t>
    <phoneticPr fontId="29" type="noConversion"/>
  </si>
  <si>
    <t>부대찌개</t>
    <phoneticPr fontId="29" type="noConversion"/>
  </si>
  <si>
    <t>치킨텐더&amp;머스타드</t>
  </si>
  <si>
    <t>가자미구이</t>
    <phoneticPr fontId="29" type="noConversion"/>
  </si>
  <si>
    <t>미니새송이조림</t>
  </si>
  <si>
    <t>감자샐러드</t>
    <phoneticPr fontId="29" type="noConversion"/>
  </si>
  <si>
    <t>고들빼기무침</t>
    <phoneticPr fontId="29" type="noConversion"/>
  </si>
  <si>
    <t>단무지</t>
    <phoneticPr fontId="29" type="noConversion"/>
  </si>
  <si>
    <t>감자양파국</t>
    <phoneticPr fontId="29" type="noConversion"/>
  </si>
  <si>
    <t>재첩부추국</t>
    <phoneticPr fontId="29" type="noConversion"/>
  </si>
  <si>
    <t>돈육두루치기</t>
    <phoneticPr fontId="29" type="noConversion"/>
  </si>
  <si>
    <t>칠리탕수육</t>
    <phoneticPr fontId="29" type="noConversion"/>
  </si>
  <si>
    <t>돈육메추리알조림</t>
    <phoneticPr fontId="29" type="noConversion"/>
  </si>
  <si>
    <t>미트볼데리야끼</t>
    <phoneticPr fontId="29" type="noConversion"/>
  </si>
  <si>
    <t>닭갈비</t>
    <phoneticPr fontId="29" type="noConversion"/>
  </si>
  <si>
    <t>볼어묵야채볶음</t>
    <phoneticPr fontId="29" type="noConversion"/>
  </si>
  <si>
    <t>무생채</t>
    <phoneticPr fontId="29" type="noConversion"/>
  </si>
  <si>
    <t>브로컬리맛살샐러드</t>
    <phoneticPr fontId="29" type="noConversion"/>
  </si>
  <si>
    <t>도토리묵야채무침</t>
    <phoneticPr fontId="29" type="noConversion"/>
  </si>
  <si>
    <t>콩나물무침</t>
  </si>
  <si>
    <t>마늘쫑무침</t>
  </si>
  <si>
    <t>숙주나물</t>
    <phoneticPr fontId="29" type="noConversion"/>
  </si>
  <si>
    <t>오징어야채볶음</t>
    <phoneticPr fontId="29" type="noConversion"/>
  </si>
  <si>
    <t>김치전</t>
    <phoneticPr fontId="29" type="noConversion"/>
  </si>
  <si>
    <t>파래김&amp;양념장</t>
    <phoneticPr fontId="29" type="noConversion"/>
  </si>
  <si>
    <t>돌나물초무침</t>
    <phoneticPr fontId="29" type="noConversion"/>
  </si>
  <si>
    <t>깻잎지</t>
    <phoneticPr fontId="29" type="noConversion"/>
  </si>
  <si>
    <t>미역국</t>
    <phoneticPr fontId="29" type="noConversion"/>
  </si>
  <si>
    <t>미역국</t>
    <phoneticPr fontId="29" type="noConversion"/>
  </si>
  <si>
    <t>미역국</t>
    <phoneticPr fontId="29" type="noConversion"/>
  </si>
  <si>
    <t>미역국</t>
    <phoneticPr fontId="29" type="noConversion"/>
  </si>
  <si>
    <t>근대된장국</t>
    <phoneticPr fontId="29" type="noConversion"/>
  </si>
  <si>
    <t>오복지무침</t>
    <phoneticPr fontId="29" type="noConversion"/>
  </si>
  <si>
    <t>오이양파무침</t>
    <phoneticPr fontId="29" type="noConversion"/>
  </si>
  <si>
    <t>콩나물무침</t>
    <phoneticPr fontId="29" type="noConversion"/>
  </si>
  <si>
    <t>물미역&amp;초장</t>
    <phoneticPr fontId="29" type="noConversion"/>
  </si>
  <si>
    <t>떡국</t>
    <phoneticPr fontId="29" type="noConversion"/>
  </si>
  <si>
    <t>무채맑은국</t>
    <phoneticPr fontId="29" type="noConversion"/>
  </si>
  <si>
    <t>시금치된장국</t>
    <phoneticPr fontId="29" type="noConversion"/>
  </si>
  <si>
    <t>콩나물국</t>
    <phoneticPr fontId="29" type="noConversion"/>
  </si>
  <si>
    <t>돈육버섯불고기</t>
    <phoneticPr fontId="29" type="noConversion"/>
  </si>
  <si>
    <t>연두부&amp;양념장</t>
    <phoneticPr fontId="29" type="noConversion"/>
  </si>
  <si>
    <t>소고기콩나물밥&amp;양념장</t>
    <phoneticPr fontId="29" type="noConversion"/>
  </si>
  <si>
    <t>갈비만두찜</t>
    <phoneticPr fontId="29" type="noConversion"/>
  </si>
  <si>
    <t>락교</t>
    <phoneticPr fontId="29" type="noConversion"/>
  </si>
  <si>
    <t>요구르트</t>
    <phoneticPr fontId="29" type="noConversion"/>
  </si>
  <si>
    <t>동그랑땡전</t>
    <phoneticPr fontId="29" type="noConversion"/>
  </si>
  <si>
    <r>
      <rPr>
        <b/>
        <sz val="10"/>
        <color rgb="FF00206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
참치캔(가다랑어):원양산 / 닭: 별도표시 / 닭가공품:국내산 / 오징어:중국산</t>
    </r>
    <r>
      <rPr>
        <b/>
        <sz val="10"/>
        <color rgb="FFC00000"/>
        <rFont val="맑은 고딕"/>
        <family val="3"/>
        <charset val="129"/>
      </rPr>
      <t xml:space="preserve">
◆ 식재 사정 및 식수인원에 의하여 식단은 변경될 수 있습니다.
</t>
    </r>
    <r>
      <rPr>
        <b/>
        <sz val="10"/>
        <color rgb="FF002060"/>
        <rFont val="맑은 고딕"/>
        <family val="3"/>
        <charset val="129"/>
      </rPr>
      <t/>
    </r>
    <phoneticPr fontId="29" type="noConversion"/>
  </si>
  <si>
    <r>
      <rPr>
        <b/>
        <sz val="10"/>
        <color rgb="FF00206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
참치캔(가다랑어):원양산 / 닭: 별도표시 / 닭가공품:국내산 / 오징어:중국산</t>
    </r>
    <r>
      <rPr>
        <b/>
        <sz val="10"/>
        <color rgb="FFC00000"/>
        <rFont val="맑은 고딕"/>
        <family val="3"/>
        <charset val="129"/>
      </rPr>
      <t xml:space="preserve">
◆ 식재 사정 및 식수인원에 의하여 식단은 변경될 수 있습니다.
</t>
    </r>
    <r>
      <rPr>
        <b/>
        <sz val="10"/>
        <color rgb="FF002060"/>
        <rFont val="맑은 고딕"/>
        <family val="3"/>
        <charset val="129"/>
      </rPr>
      <t/>
    </r>
    <phoneticPr fontId="29" type="noConversion"/>
  </si>
  <si>
    <r>
      <rPr>
        <b/>
        <sz val="10"/>
        <color rgb="FF00206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
참치캔(가다랑어):원양산 / 닭: 별도표시 / 닭가공품:국내산 / 오징어:중국산</t>
    </r>
    <r>
      <rPr>
        <b/>
        <sz val="10"/>
        <color rgb="FFC00000"/>
        <rFont val="맑은 고딕"/>
        <family val="3"/>
        <charset val="129"/>
      </rPr>
      <t xml:space="preserve">
◆ 식재 사정 및 식수인원에 의하여 식단은 변경될 수 있습니다.
</t>
    </r>
    <r>
      <rPr>
        <b/>
        <sz val="10"/>
        <color rgb="FF002060"/>
        <rFont val="맑은 고딕"/>
        <family val="3"/>
        <charset val="129"/>
      </rPr>
      <t/>
    </r>
    <phoneticPr fontId="29" type="noConversion"/>
  </si>
  <si>
    <r>
      <rPr>
        <b/>
        <sz val="10"/>
        <color rgb="FF00206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
참치캔(가다랑어):원양산 / 닭: 별도표시 / 닭가공품:국내산 / 오징어:중국산</t>
    </r>
    <r>
      <rPr>
        <b/>
        <sz val="10"/>
        <color rgb="FFC00000"/>
        <rFont val="맑은 고딕"/>
        <family val="3"/>
        <charset val="129"/>
      </rPr>
      <t xml:space="preserve">
◆ 식재 사정 및 식수인원에 의하여 식단은 변경될 수 있습니다.
</t>
    </r>
    <r>
      <rPr>
        <b/>
        <sz val="10"/>
        <color rgb="FF002060"/>
        <rFont val="맑은 고딕"/>
        <family val="3"/>
        <charset val="129"/>
      </rPr>
      <t/>
    </r>
    <phoneticPr fontId="29" type="noConversion"/>
  </si>
  <si>
    <r>
      <rPr>
        <b/>
        <sz val="10"/>
        <color rgb="FF00000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
참치캔(가다랑어):원양산 / 닭: 별도표시 / 닭가공품:국내산 / 오징어:중국산</t>
    </r>
    <r>
      <rPr>
        <b/>
        <sz val="10"/>
        <color rgb="FFC00000"/>
        <rFont val="맑은 고딕"/>
        <family val="3"/>
        <charset val="129"/>
      </rPr>
      <t xml:space="preserve">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22"/>
        <color rgb="FF000000"/>
        <rFont val="맑은 고딕"/>
        <family val="3"/>
        <charset val="129"/>
      </rPr>
      <t xml:space="preserve">
</t>
    </r>
    <r>
      <rPr>
        <b/>
        <sz val="18"/>
        <color rgb="FF000000"/>
        <rFont val="맑은 고딕"/>
        <family val="3"/>
        <charset val="129"/>
      </rPr>
      <t>에덴장애인종합복지관</t>
    </r>
    <phoneticPr fontId="29" type="noConversion"/>
  </si>
  <si>
    <t>돈육떡찜</t>
    <phoneticPr fontId="29" type="noConversion"/>
  </si>
  <si>
    <t>총각김치</t>
    <phoneticPr fontId="29" type="noConversion"/>
  </si>
  <si>
    <t>떡갈비조림</t>
    <phoneticPr fontId="29" type="noConversion"/>
  </si>
  <si>
    <t>무생채</t>
    <phoneticPr fontId="29" type="noConversion"/>
  </si>
  <si>
    <t>숙주나물</t>
    <phoneticPr fontId="29" type="noConversion"/>
  </si>
  <si>
    <t>포기김치</t>
    <phoneticPr fontId="29" type="noConversion"/>
  </si>
  <si>
    <t>미역줄기볶음</t>
    <phoneticPr fontId="29" type="noConversion"/>
  </si>
  <si>
    <t>어묵야채볶음</t>
    <phoneticPr fontId="29" type="noConversion"/>
  </si>
  <si>
    <t>감자당근채볶음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</si>
</sst>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9">
    <font>
      <sz val="11"/>
      <color rgb="FF000000"/>
      <name val="돋움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5"/>
      <color rgb="FFFFFFFF"/>
      <name val="함초롬돋움"/>
      <family val="3"/>
      <charset val="129"/>
    </font>
    <font>
      <sz val="15"/>
      <color rgb="FFBD3D3D"/>
      <name val="함초롬돋움"/>
      <family val="3"/>
      <charset val="129"/>
    </font>
    <font>
      <sz val="15"/>
      <color rgb="FF15943E"/>
      <name val="함초롬돋움"/>
      <family val="3"/>
      <charset val="129"/>
    </font>
    <font>
      <sz val="15"/>
      <color rgb="FFAC7A12"/>
      <name val="함초롬돋움"/>
      <family val="3"/>
      <charset val="129"/>
    </font>
    <font>
      <sz val="15"/>
      <color rgb="FF2F7880"/>
      <name val="함초롬돋움"/>
      <family val="3"/>
      <charset val="129"/>
    </font>
    <font>
      <sz val="15"/>
      <color rgb="FF2B5686"/>
      <name val="함초롬돋움"/>
      <family val="3"/>
      <charset val="129"/>
    </font>
    <font>
      <sz val="15"/>
      <color rgb="FF993366"/>
      <name val="함초롬돋움"/>
      <family val="3"/>
      <charset val="129"/>
    </font>
    <font>
      <sz val="15"/>
      <color rgb="FFFF9900"/>
      <name val="함초롬돋움"/>
      <family val="3"/>
      <charset val="129"/>
    </font>
    <font>
      <sz val="15"/>
      <color rgb="FF808000"/>
      <name val="함초롬돋움"/>
      <family val="3"/>
      <charset val="129"/>
    </font>
    <font>
      <sz val="15"/>
      <color rgb="FF339966"/>
      <name val="함초롬돋움"/>
      <family val="3"/>
      <charset val="129"/>
    </font>
    <font>
      <sz val="15"/>
      <color rgb="FF333399"/>
      <name val="함초롬돋움"/>
      <family val="3"/>
      <charset val="129"/>
    </font>
    <font>
      <sz val="15"/>
      <name val="함초롬돋움"/>
      <family val="3"/>
      <charset val="129"/>
    </font>
    <font>
      <sz val="15"/>
      <color rgb="FF000000"/>
      <name val="함초롬돋움"/>
      <family val="3"/>
      <charset val="129"/>
    </font>
    <font>
      <sz val="12"/>
      <color rgb="FF000000"/>
      <name val="함초롬돋움"/>
      <family val="3"/>
      <charset val="129"/>
    </font>
    <font>
      <sz val="15"/>
      <color rgb="FF002060"/>
      <name val="함초롬돋움"/>
      <family val="3"/>
      <charset val="129"/>
    </font>
    <font>
      <b/>
      <sz val="18"/>
      <color rgb="FF000000"/>
      <name val="맑은 고딕"/>
      <family val="3"/>
      <charset val="129"/>
    </font>
  </fonts>
  <fills count="28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2" fillId="2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5" borderId="0">
      <alignment vertical="center"/>
    </xf>
    <xf numFmtId="0" fontId="2" fillId="6" borderId="0">
      <alignment vertical="center"/>
    </xf>
    <xf numFmtId="0" fontId="2" fillId="7" borderId="0">
      <alignment vertical="center"/>
    </xf>
    <xf numFmtId="0" fontId="2" fillId="8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5" borderId="0">
      <alignment vertical="center"/>
    </xf>
    <xf numFmtId="0" fontId="2" fillId="8" borderId="0">
      <alignment vertical="center"/>
    </xf>
    <xf numFmtId="0" fontId="2" fillId="11" borderId="0">
      <alignment vertical="center"/>
    </xf>
    <xf numFmtId="0" fontId="3" fillId="12" borderId="0">
      <alignment vertical="center"/>
    </xf>
    <xf numFmtId="0" fontId="3" fillId="9" borderId="0">
      <alignment vertical="center"/>
    </xf>
    <xf numFmtId="0" fontId="3" fillId="10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3" fillId="15" borderId="0">
      <alignment vertical="center"/>
    </xf>
    <xf numFmtId="0" fontId="3" fillId="16" borderId="0">
      <alignment vertical="center"/>
    </xf>
    <xf numFmtId="0" fontId="3" fillId="17" borderId="0">
      <alignment vertical="center"/>
    </xf>
    <xf numFmtId="0" fontId="3" fillId="18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3" fillId="19" borderId="0">
      <alignment vertical="center"/>
    </xf>
    <xf numFmtId="0" fontId="4" fillId="0" borderId="0">
      <alignment vertical="center"/>
    </xf>
    <xf numFmtId="0" fontId="5" fillId="20" borderId="1">
      <alignment vertical="center"/>
    </xf>
    <xf numFmtId="0" fontId="6" fillId="3" borderId="0">
      <alignment vertical="center"/>
    </xf>
    <xf numFmtId="0" fontId="2" fillId="21" borderId="2">
      <alignment vertical="center"/>
    </xf>
    <xf numFmtId="0" fontId="7" fillId="22" borderId="0">
      <alignment vertical="center"/>
    </xf>
    <xf numFmtId="0" fontId="8" fillId="0" borderId="0">
      <alignment vertical="center"/>
    </xf>
    <xf numFmtId="0" fontId="9" fillId="23" borderId="3">
      <alignment vertical="center"/>
    </xf>
    <xf numFmtId="41" fontId="28" fillId="0" borderId="0">
      <alignment vertical="center"/>
    </xf>
    <xf numFmtId="0" fontId="10" fillId="0" borderId="0"/>
    <xf numFmtId="0" fontId="11" fillId="0" borderId="4">
      <alignment vertical="center"/>
    </xf>
    <xf numFmtId="0" fontId="12" fillId="0" borderId="5">
      <alignment vertical="center"/>
    </xf>
    <xf numFmtId="0" fontId="13" fillId="7" borderId="1">
      <alignment vertical="center"/>
    </xf>
    <xf numFmtId="0" fontId="14" fillId="0" borderId="0">
      <alignment vertical="center"/>
    </xf>
    <xf numFmtId="0" fontId="15" fillId="0" borderId="6">
      <alignment vertical="center"/>
    </xf>
    <xf numFmtId="0" fontId="16" fillId="0" borderId="7">
      <alignment vertical="center"/>
    </xf>
    <xf numFmtId="0" fontId="17" fillId="0" borderId="8">
      <alignment vertical="center"/>
    </xf>
    <xf numFmtId="0" fontId="17" fillId="0" borderId="0">
      <alignment vertical="center"/>
    </xf>
    <xf numFmtId="0" fontId="18" fillId="4" borderId="0">
      <alignment vertical="center"/>
    </xf>
    <xf numFmtId="0" fontId="19" fillId="20" borderId="9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1" fillId="0" borderId="0">
      <alignment vertical="center"/>
    </xf>
    <xf numFmtId="0" fontId="42" fillId="0" borderId="0"/>
    <xf numFmtId="0" fontId="42" fillId="0" borderId="0"/>
    <xf numFmtId="0" fontId="1" fillId="0" borderId="0">
      <alignment vertical="center"/>
    </xf>
  </cellStyleXfs>
  <cellXfs count="87">
    <xf numFmtId="0" fontId="0" fillId="0" borderId="0" xfId="0" applyNumberFormat="1"/>
    <xf numFmtId="0" fontId="20" fillId="0" borderId="0" xfId="0" applyNumberFormat="1" applyFont="1"/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3" fillId="0" borderId="13" xfId="0" applyNumberFormat="1" applyFont="1" applyFill="1" applyBorder="1" applyAlignment="1" applyProtection="1">
      <alignment horizontal="center" vertical="center" wrapText="1"/>
    </xf>
    <xf numFmtId="0" fontId="24" fillId="0" borderId="14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/>
    <xf numFmtId="0" fontId="27" fillId="24" borderId="10" xfId="0" applyNumberFormat="1" applyFont="1" applyFill="1" applyBorder="1" applyAlignment="1" applyProtection="1">
      <alignment horizontal="center" vertical="center" wrapText="1"/>
    </xf>
    <xf numFmtId="0" fontId="27" fillId="24" borderId="18" xfId="0" applyNumberFormat="1" applyFont="1" applyFill="1" applyBorder="1" applyAlignment="1" applyProtection="1">
      <alignment horizontal="center" vertical="center" wrapText="1"/>
    </xf>
    <xf numFmtId="0" fontId="22" fillId="0" borderId="19" xfId="0" applyNumberFormat="1" applyFont="1" applyFill="1" applyBorder="1" applyAlignment="1" applyProtection="1">
      <alignment horizontal="center" vertical="center" wrapText="1"/>
    </xf>
    <xf numFmtId="0" fontId="27" fillId="24" borderId="21" xfId="0" applyNumberFormat="1" applyFont="1" applyFill="1" applyBorder="1" applyAlignment="1" applyProtection="1">
      <alignment horizontal="left" vertical="center" wrapText="1"/>
    </xf>
    <xf numFmtId="0" fontId="27" fillId="0" borderId="22" xfId="0" applyNumberFormat="1" applyFont="1" applyFill="1" applyBorder="1" applyAlignment="1" applyProtection="1">
      <alignment horizontal="left" vertical="center" wrapText="1"/>
    </xf>
    <xf numFmtId="0" fontId="27" fillId="0" borderId="23" xfId="0" applyNumberFormat="1" applyFont="1" applyFill="1" applyBorder="1" applyAlignment="1">
      <alignment horizontal="left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30" fillId="0" borderId="20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32" fillId="0" borderId="15" xfId="0" applyNumberFormat="1" applyFont="1" applyFill="1" applyBorder="1" applyAlignment="1">
      <alignment horizontal="center" vertical="center" wrapText="1"/>
    </xf>
    <xf numFmtId="0" fontId="37" fillId="0" borderId="0" xfId="0" applyNumberFormat="1" applyFont="1"/>
    <xf numFmtId="0" fontId="37" fillId="25" borderId="17" xfId="0" applyNumberFormat="1" applyFont="1" applyFill="1" applyBorder="1" applyAlignment="1" applyProtection="1">
      <alignment horizontal="center" vertical="center" wrapText="1"/>
    </xf>
    <xf numFmtId="0" fontId="37" fillId="25" borderId="17" xfId="0" applyNumberFormat="1" applyFont="1" applyFill="1" applyBorder="1" applyAlignment="1" applyProtection="1">
      <alignment horizontal="justify" vertical="center" wrapText="1"/>
    </xf>
    <xf numFmtId="0" fontId="37" fillId="25" borderId="31" xfId="0" applyNumberFormat="1" applyFont="1" applyFill="1" applyBorder="1" applyAlignment="1" applyProtection="1">
      <alignment horizontal="justify" vertical="center" wrapText="1"/>
    </xf>
    <xf numFmtId="0" fontId="33" fillId="0" borderId="15" xfId="0" applyNumberFormat="1" applyFont="1" applyFill="1" applyBorder="1" applyAlignment="1">
      <alignment horizontal="center" vertical="center" wrapText="1"/>
    </xf>
    <xf numFmtId="0" fontId="36" fillId="25" borderId="1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center" vertical="center" wrapText="1"/>
    </xf>
    <xf numFmtId="0" fontId="38" fillId="26" borderId="24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29" xfId="0" applyNumberFormat="1" applyFont="1" applyFill="1" applyBorder="1" applyAlignment="1" applyProtection="1">
      <alignment horizontal="center" vertical="center" wrapText="1"/>
    </xf>
    <xf numFmtId="0" fontId="40" fillId="26" borderId="26" xfId="0" applyNumberFormat="1" applyFont="1" applyFill="1" applyBorder="1" applyAlignment="1" applyProtection="1">
      <alignment horizontal="center" vertical="center" wrapText="1"/>
    </xf>
    <xf numFmtId="0" fontId="40" fillId="26" borderId="11" xfId="0" applyNumberFormat="1" applyFont="1" applyFill="1" applyBorder="1" applyAlignment="1" applyProtection="1">
      <alignment horizontal="center" vertical="center" wrapText="1"/>
    </xf>
    <xf numFmtId="0" fontId="40" fillId="26" borderId="28" xfId="0" applyNumberFormat="1" applyFont="1" applyFill="1" applyBorder="1" applyAlignment="1" applyProtection="1">
      <alignment horizontal="center" vertical="center" wrapText="1"/>
    </xf>
    <xf numFmtId="0" fontId="36" fillId="25" borderId="35" xfId="0" applyNumberFormat="1" applyFont="1" applyFill="1" applyBorder="1" applyAlignment="1" applyProtection="1">
      <alignment horizontal="center" vertical="center" wrapText="1"/>
    </xf>
    <xf numFmtId="0" fontId="40" fillId="26" borderId="16" xfId="0" applyNumberFormat="1" applyFont="1" applyFill="1" applyBorder="1" applyAlignment="1" applyProtection="1">
      <alignment horizontal="center" vertical="center" wrapText="1"/>
    </xf>
    <xf numFmtId="0" fontId="27" fillId="24" borderId="36" xfId="0" applyNumberFormat="1" applyFont="1" applyFill="1" applyBorder="1" applyAlignment="1" applyProtection="1">
      <alignment horizontal="center" vertical="center" wrapText="1"/>
    </xf>
    <xf numFmtId="0" fontId="25" fillId="0" borderId="37" xfId="0" applyNumberFormat="1" applyFont="1" applyFill="1" applyBorder="1" applyAlignment="1" applyProtection="1">
      <alignment horizontal="center" vertical="center" wrapText="1"/>
    </xf>
    <xf numFmtId="0" fontId="34" fillId="0" borderId="37" xfId="0" applyNumberFormat="1" applyFont="1" applyFill="1" applyBorder="1" applyAlignment="1">
      <alignment horizontal="center" vertical="center" wrapText="1"/>
    </xf>
    <xf numFmtId="0" fontId="36" fillId="25" borderId="38" xfId="0" applyNumberFormat="1" applyFont="1" applyFill="1" applyBorder="1" applyAlignment="1" applyProtection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40" xfId="0" applyNumberFormat="1" applyFont="1" applyFill="1" applyBorder="1" applyAlignment="1" applyProtection="1">
      <alignment horizontal="center" vertical="center" wrapText="1"/>
    </xf>
    <xf numFmtId="0" fontId="40" fillId="26" borderId="41" xfId="0" applyNumberFormat="1" applyFont="1" applyFill="1" applyBorder="1" applyAlignment="1" applyProtection="1">
      <alignment horizontal="center" vertical="center" wrapText="1"/>
    </xf>
    <xf numFmtId="0" fontId="20" fillId="0" borderId="33" xfId="46" applyNumberFormat="1" applyFont="1" applyFill="1" applyBorder="1" applyAlignment="1" applyProtection="1">
      <alignment horizontal="center" vertical="center" wrapText="1"/>
    </xf>
    <xf numFmtId="0" fontId="40" fillId="26" borderId="26" xfId="46" applyNumberFormat="1" applyFont="1" applyFill="1" applyBorder="1" applyAlignment="1" applyProtection="1">
      <alignment horizontal="center" vertical="center" wrapText="1"/>
    </xf>
    <xf numFmtId="0" fontId="40" fillId="26" borderId="42" xfId="0" applyNumberFormat="1" applyFont="1" applyFill="1" applyBorder="1" applyAlignment="1" applyProtection="1">
      <alignment horizontal="center" vertical="center" wrapText="1"/>
    </xf>
    <xf numFmtId="0" fontId="20" fillId="0" borderId="0" xfId="46" applyNumberFormat="1" applyFont="1"/>
    <xf numFmtId="0" fontId="27" fillId="24" borderId="21" xfId="46" applyNumberFormat="1" applyFont="1" applyFill="1" applyBorder="1" applyAlignment="1" applyProtection="1">
      <alignment horizontal="left" vertical="center" wrapText="1"/>
    </xf>
    <xf numFmtId="0" fontId="43" fillId="24" borderId="18" xfId="46" applyNumberFormat="1" applyFont="1" applyFill="1" applyBorder="1" applyAlignment="1" applyProtection="1">
      <alignment horizontal="center" vertical="center" wrapText="1"/>
    </xf>
    <xf numFmtId="0" fontId="43" fillId="24" borderId="10" xfId="46" applyNumberFormat="1" applyFont="1" applyFill="1" applyBorder="1" applyAlignment="1" applyProtection="1">
      <alignment horizontal="center" vertical="center" wrapText="1"/>
    </xf>
    <xf numFmtId="0" fontId="43" fillId="24" borderId="36" xfId="46" applyNumberFormat="1" applyFont="1" applyFill="1" applyBorder="1" applyAlignment="1" applyProtection="1">
      <alignment horizontal="center" vertical="center" wrapText="1"/>
    </xf>
    <xf numFmtId="0" fontId="26" fillId="0" borderId="0" xfId="46" applyNumberFormat="1" applyFont="1"/>
    <xf numFmtId="0" fontId="27" fillId="0" borderId="22" xfId="46" applyNumberFormat="1" applyFont="1" applyFill="1" applyBorder="1" applyAlignment="1" applyProtection="1">
      <alignment horizontal="left" vertical="center" wrapText="1"/>
    </xf>
    <xf numFmtId="0" fontId="44" fillId="0" borderId="19" xfId="46" applyNumberFormat="1" applyFont="1" applyFill="1" applyBorder="1" applyAlignment="1" applyProtection="1">
      <alignment horizontal="center" vertical="center" wrapText="1"/>
    </xf>
    <xf numFmtId="0" fontId="45" fillId="0" borderId="13" xfId="46" applyNumberFormat="1" applyFont="1" applyFill="1" applyBorder="1" applyAlignment="1" applyProtection="1">
      <alignment horizontal="center" vertical="center" wrapText="1"/>
    </xf>
    <xf numFmtId="0" fontId="46" fillId="0" borderId="14" xfId="46" applyNumberFormat="1" applyFont="1" applyFill="1" applyBorder="1" applyAlignment="1" applyProtection="1">
      <alignment horizontal="center" vertical="center" wrapText="1"/>
    </xf>
    <xf numFmtId="0" fontId="47" fillId="0" borderId="13" xfId="46" applyNumberFormat="1" applyFont="1" applyFill="1" applyBorder="1" applyAlignment="1" applyProtection="1">
      <alignment horizontal="center" vertical="center" wrapText="1"/>
    </xf>
    <xf numFmtId="0" fontId="48" fillId="0" borderId="37" xfId="46" applyNumberFormat="1" applyFont="1" applyFill="1" applyBorder="1" applyAlignment="1" applyProtection="1">
      <alignment horizontal="center" vertical="center" wrapText="1"/>
    </xf>
    <xf numFmtId="0" fontId="27" fillId="0" borderId="23" xfId="46" applyNumberFormat="1" applyFont="1" applyFill="1" applyBorder="1" applyAlignment="1">
      <alignment horizontal="left" vertical="center" wrapText="1"/>
    </xf>
    <xf numFmtId="0" fontId="49" fillId="0" borderId="20" xfId="46" applyNumberFormat="1" applyFont="1" applyFill="1" applyBorder="1" applyAlignment="1">
      <alignment horizontal="center" vertical="center" wrapText="1"/>
    </xf>
    <xf numFmtId="0" fontId="50" fillId="0" borderId="15" xfId="46" applyNumberFormat="1" applyFont="1" applyFill="1" applyBorder="1" applyAlignment="1">
      <alignment horizontal="center" vertical="center" wrapText="1"/>
    </xf>
    <xf numFmtId="0" fontId="51" fillId="0" borderId="15" xfId="46" applyNumberFormat="1" applyFont="1" applyFill="1" applyBorder="1" applyAlignment="1">
      <alignment horizontal="center" vertical="center" wrapText="1"/>
    </xf>
    <xf numFmtId="0" fontId="52" fillId="0" borderId="15" xfId="46" applyNumberFormat="1" applyFont="1" applyFill="1" applyBorder="1" applyAlignment="1">
      <alignment horizontal="center" vertical="center" wrapText="1"/>
    </xf>
    <xf numFmtId="0" fontId="53" fillId="0" borderId="37" xfId="46" applyNumberFormat="1" applyFont="1" applyFill="1" applyBorder="1" applyAlignment="1">
      <alignment horizontal="center" vertical="center" wrapText="1"/>
    </xf>
    <xf numFmtId="0" fontId="37" fillId="25" borderId="17" xfId="46" applyNumberFormat="1" applyFont="1" applyFill="1" applyBorder="1" applyAlignment="1" applyProtection="1">
      <alignment horizontal="justify" vertical="center" wrapText="1"/>
    </xf>
    <xf numFmtId="0" fontId="54" fillId="25" borderId="35" xfId="46" applyNumberFormat="1" applyFont="1" applyFill="1" applyBorder="1" applyAlignment="1" applyProtection="1">
      <alignment horizontal="center" vertical="center" wrapText="1"/>
    </xf>
    <xf numFmtId="0" fontId="54" fillId="25" borderId="12" xfId="46" applyNumberFormat="1" applyFont="1" applyFill="1" applyBorder="1" applyAlignment="1" applyProtection="1">
      <alignment horizontal="center" vertical="center" wrapText="1"/>
    </xf>
    <xf numFmtId="0" fontId="54" fillId="25" borderId="38" xfId="46" applyNumberFormat="1" applyFont="1" applyFill="1" applyBorder="1" applyAlignment="1" applyProtection="1">
      <alignment horizontal="center" vertical="center" wrapText="1"/>
    </xf>
    <xf numFmtId="0" fontId="37" fillId="0" borderId="0" xfId="46" applyNumberFormat="1" applyFont="1"/>
    <xf numFmtId="0" fontId="55" fillId="0" borderId="33" xfId="46" applyNumberFormat="1" applyFont="1" applyFill="1" applyBorder="1" applyAlignment="1" applyProtection="1">
      <alignment horizontal="center" vertical="center" wrapText="1"/>
    </xf>
    <xf numFmtId="0" fontId="55" fillId="0" borderId="27" xfId="46" applyNumberFormat="1" applyFont="1" applyFill="1" applyBorder="1" applyAlignment="1" applyProtection="1">
      <alignment horizontal="center" vertical="center" wrapText="1"/>
    </xf>
    <xf numFmtId="0" fontId="55" fillId="26" borderId="24" xfId="46" applyNumberFormat="1" applyFont="1" applyFill="1" applyBorder="1" applyAlignment="1" applyProtection="1">
      <alignment horizontal="center" vertical="center" wrapText="1"/>
    </xf>
    <xf numFmtId="0" fontId="57" fillId="26" borderId="26" xfId="46" applyNumberFormat="1" applyFont="1" applyFill="1" applyBorder="1" applyAlignment="1" applyProtection="1">
      <alignment horizontal="center" vertical="center" wrapText="1"/>
    </xf>
    <xf numFmtId="0" fontId="57" fillId="26" borderId="11" xfId="46" applyNumberFormat="1" applyFont="1" applyFill="1" applyBorder="1" applyAlignment="1" applyProtection="1">
      <alignment horizontal="center" vertical="center" wrapText="1"/>
    </xf>
    <xf numFmtId="0" fontId="57" fillId="26" borderId="41" xfId="46" applyNumberFormat="1" applyFont="1" applyFill="1" applyBorder="1" applyAlignment="1" applyProtection="1">
      <alignment horizontal="center" vertical="center" wrapText="1"/>
    </xf>
    <xf numFmtId="0" fontId="1" fillId="0" borderId="0" xfId="60">
      <alignment vertical="center"/>
    </xf>
    <xf numFmtId="0" fontId="55" fillId="0" borderId="43" xfId="46" applyNumberFormat="1" applyFont="1" applyFill="1" applyBorder="1" applyAlignment="1" applyProtection="1">
      <alignment horizontal="center" vertical="center" wrapText="1"/>
    </xf>
    <xf numFmtId="0" fontId="36" fillId="25" borderId="44" xfId="0" applyNumberFormat="1" applyFont="1" applyFill="1" applyBorder="1" applyAlignment="1" applyProtection="1">
      <alignment horizontal="center" vertical="center" wrapText="1"/>
    </xf>
    <xf numFmtId="0" fontId="40" fillId="27" borderId="11" xfId="0" applyNumberFormat="1" applyFont="1" applyFill="1" applyBorder="1" applyAlignment="1" applyProtection="1">
      <alignment horizontal="center" vertical="center" wrapText="1"/>
    </xf>
    <xf numFmtId="0" fontId="56" fillId="0" borderId="27" xfId="46" applyNumberFormat="1" applyFont="1" applyFill="1" applyBorder="1" applyAlignment="1" applyProtection="1">
      <alignment horizontal="center" vertical="center" wrapText="1"/>
    </xf>
    <xf numFmtId="0" fontId="35" fillId="0" borderId="25" xfId="0" applyNumberFormat="1" applyFont="1" applyBorder="1" applyAlignment="1">
      <alignment horizontal="center" wrapText="1"/>
    </xf>
    <xf numFmtId="0" fontId="20" fillId="0" borderId="25" xfId="0" applyNumberFormat="1" applyFont="1" applyBorder="1" applyAlignment="1">
      <alignment horizontal="center"/>
    </xf>
    <xf numFmtId="0" fontId="20" fillId="0" borderId="23" xfId="0" applyNumberFormat="1" applyFont="1" applyFill="1" applyBorder="1" applyAlignment="1" applyProtection="1">
      <alignment horizontal="center" vertical="center" wrapText="1"/>
    </xf>
    <xf numFmtId="0" fontId="20" fillId="0" borderId="22" xfId="0" applyNumberFormat="1" applyFont="1" applyFill="1" applyBorder="1" applyAlignment="1" applyProtection="1">
      <alignment horizontal="center" vertical="center" wrapText="1"/>
    </xf>
    <xf numFmtId="0" fontId="20" fillId="0" borderId="30" xfId="0" applyNumberFormat="1" applyFont="1" applyFill="1" applyBorder="1" applyAlignment="1" applyProtection="1">
      <alignment horizontal="center" vertical="center" wrapText="1"/>
    </xf>
    <xf numFmtId="0" fontId="55" fillId="0" borderId="23" xfId="46" applyNumberFormat="1" applyFont="1" applyFill="1" applyBorder="1" applyAlignment="1" applyProtection="1">
      <alignment horizontal="center" vertical="center" wrapText="1"/>
    </xf>
    <xf numFmtId="0" fontId="55" fillId="0" borderId="22" xfId="46" applyNumberFormat="1" applyFont="1" applyFill="1" applyBorder="1" applyAlignment="1" applyProtection="1">
      <alignment horizontal="center" vertical="center" wrapText="1"/>
    </xf>
    <xf numFmtId="0" fontId="55" fillId="0" borderId="30" xfId="46" applyNumberFormat="1" applyFont="1" applyFill="1" applyBorder="1" applyAlignment="1" applyProtection="1">
      <alignment horizontal="center" vertical="center" wrapText="1"/>
    </xf>
    <xf numFmtId="0" fontId="20" fillId="0" borderId="25" xfId="46" applyNumberFormat="1" applyFont="1" applyBorder="1" applyAlignment="1">
      <alignment horizontal="center" wrapText="1"/>
    </xf>
    <xf numFmtId="0" fontId="20" fillId="0" borderId="25" xfId="46" applyNumberFormat="1" applyFont="1" applyBorder="1" applyAlignment="1">
      <alignment horizontal="center"/>
    </xf>
  </cellXfs>
  <cellStyles count="61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13" xfId="60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6</xdr:col>
      <xdr:colOff>1891241</xdr:colOff>
      <xdr:row>3</xdr:row>
      <xdr:rowOff>144992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434975" y="78317"/>
          <a:ext cx="9666816" cy="5810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18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1800" b="1">
              <a:solidFill>
                <a:srgbClr val="000000"/>
              </a:solidFill>
              <a:latin typeface="맑은 고딕"/>
              <a:ea typeface="맑은 고딕"/>
            </a:rPr>
            <a:t>2025</a:t>
          </a:r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1800" b="1" baseline="0">
              <a:solidFill>
                <a:srgbClr val="000000"/>
              </a:solidFill>
              <a:latin typeface="맑은 고딕"/>
              <a:ea typeface="맑은 고딕"/>
            </a:rPr>
            <a:t> 1</a:t>
          </a:r>
          <a:r>
            <a:rPr sz="18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18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18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18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18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1089372</xdr:rowOff>
    </xdr:from>
    <xdr:to>
      <xdr:col>5</xdr:col>
      <xdr:colOff>508805</xdr:colOff>
      <xdr:row>48</xdr:row>
      <xdr:rowOff>1260822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852872"/>
          <a:ext cx="387773" cy="17145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9</xdr:row>
      <xdr:rowOff>30480</xdr:rowOff>
    </xdr:from>
    <xdr:to>
      <xdr:col>4</xdr:col>
      <xdr:colOff>1653540</xdr:colOff>
      <xdr:row>15</xdr:row>
      <xdr:rowOff>205740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70020" y="1485900"/>
          <a:ext cx="1615440" cy="16840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45720</xdr:colOff>
      <xdr:row>41</xdr:row>
      <xdr:rowOff>45720</xdr:rowOff>
    </xdr:from>
    <xdr:to>
      <xdr:col>5</xdr:col>
      <xdr:colOff>1653540</xdr:colOff>
      <xdr:row>47</xdr:row>
      <xdr:rowOff>198120</xdr:rowOff>
    </xdr:to>
    <xdr:pic>
      <xdr:nvPicPr>
        <xdr:cNvPr id="7" name="그림 62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3620" y="9791700"/>
          <a:ext cx="4975860" cy="1661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</xdr:colOff>
      <xdr:row>9</xdr:row>
      <xdr:rowOff>60960</xdr:rowOff>
    </xdr:from>
    <xdr:to>
      <xdr:col>3</xdr:col>
      <xdr:colOff>1699260</xdr:colOff>
      <xdr:row>15</xdr:row>
      <xdr:rowOff>396240</xdr:rowOff>
    </xdr:to>
    <xdr:pic>
      <xdr:nvPicPr>
        <xdr:cNvPr id="1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244340" y="1676400"/>
          <a:ext cx="1653540" cy="2895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9</xdr:row>
      <xdr:rowOff>53340</xdr:rowOff>
    </xdr:from>
    <xdr:to>
      <xdr:col>4</xdr:col>
      <xdr:colOff>1722120</xdr:colOff>
      <xdr:row>15</xdr:row>
      <xdr:rowOff>358140</xdr:rowOff>
    </xdr:to>
    <xdr:pic>
      <xdr:nvPicPr>
        <xdr:cNvPr id="13" name="그림 62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120" y="1668780"/>
          <a:ext cx="5189220" cy="2865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49"/>
  <sheetViews>
    <sheetView showGridLines="0" tabSelected="1" view="pageBreakPreview" zoomScaleSheetLayoutView="100" workbookViewId="0">
      <selection activeCell="F29" sqref="F29"/>
    </sheetView>
  </sheetViews>
  <sheetFormatPr defaultColWidth="8.8984375" defaultRowHeight="15.6"/>
  <cols>
    <col min="1" max="1" width="1.59765625" style="1" customWidth="1"/>
    <col min="2" max="2" width="5.796875" style="1" customWidth="1"/>
    <col min="3" max="6" width="22.09765625" style="1" customWidth="1"/>
    <col min="7" max="7" width="23.19921875" style="1" customWidth="1"/>
    <col min="8" max="8" width="1.59765625" style="1" customWidth="1"/>
    <col min="9" max="16384" width="8.8984375" style="1"/>
  </cols>
  <sheetData>
    <row r="5" spans="2:7" ht="8.25" customHeight="1" thickBot="1"/>
    <row r="6" spans="2:7" s="5" customFormat="1" ht="19.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33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34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20" t="s">
        <v>7</v>
      </c>
      <c r="G8" s="35" t="s">
        <v>0</v>
      </c>
    </row>
    <row r="9" spans="2:7" s="16" customFormat="1" ht="24.9" customHeight="1" thickBot="1">
      <c r="B9" s="18" t="s">
        <v>3</v>
      </c>
      <c r="C9" s="21"/>
      <c r="D9" s="21"/>
      <c r="E9" s="21">
        <f t="shared" ref="E9:G9" si="0">D9+1</f>
        <v>1</v>
      </c>
      <c r="F9" s="21">
        <f t="shared" si="0"/>
        <v>2</v>
      </c>
      <c r="G9" s="74">
        <f t="shared" si="0"/>
        <v>3</v>
      </c>
    </row>
    <row r="10" spans="2:7" ht="20.100000000000001" customHeight="1">
      <c r="B10" s="79" t="s">
        <v>4</v>
      </c>
      <c r="C10" s="23"/>
      <c r="D10" s="22"/>
      <c r="E10" s="24"/>
      <c r="F10" s="24" t="s">
        <v>17</v>
      </c>
      <c r="G10" s="37" t="s">
        <v>18</v>
      </c>
    </row>
    <row r="11" spans="2:7" ht="20.100000000000001" customHeight="1">
      <c r="B11" s="80"/>
      <c r="C11" s="23"/>
      <c r="D11" s="22"/>
      <c r="E11" s="24"/>
      <c r="F11" s="24" t="s">
        <v>84</v>
      </c>
      <c r="G11" s="37" t="s">
        <v>19</v>
      </c>
    </row>
    <row r="12" spans="2:7" ht="20.100000000000001" customHeight="1">
      <c r="B12" s="80"/>
      <c r="C12" s="23"/>
      <c r="D12" s="22"/>
      <c r="E12" s="24"/>
      <c r="F12" s="24" t="s">
        <v>20</v>
      </c>
      <c r="G12" s="37" t="s">
        <v>21</v>
      </c>
    </row>
    <row r="13" spans="2:7" ht="20.100000000000001" customHeight="1">
      <c r="B13" s="80"/>
      <c r="C13" s="23"/>
      <c r="D13" s="22"/>
      <c r="E13" s="24"/>
      <c r="F13" s="24" t="s">
        <v>22</v>
      </c>
      <c r="G13" s="37" t="s">
        <v>23</v>
      </c>
    </row>
    <row r="14" spans="2:7" ht="20.100000000000001" customHeight="1">
      <c r="B14" s="80"/>
      <c r="C14" s="23"/>
      <c r="D14" s="22"/>
      <c r="E14" s="24"/>
      <c r="F14" s="24" t="s">
        <v>104</v>
      </c>
      <c r="G14" s="37" t="s">
        <v>24</v>
      </c>
    </row>
    <row r="15" spans="2:7" ht="20.100000000000001" customHeight="1">
      <c r="B15" s="81"/>
      <c r="C15" s="12"/>
      <c r="D15" s="27"/>
      <c r="E15" s="27"/>
      <c r="F15" s="27" t="s">
        <v>105</v>
      </c>
      <c r="G15" s="38" t="s">
        <v>26</v>
      </c>
    </row>
    <row r="16" spans="2:7" ht="20.100000000000001" customHeight="1" thickBot="1">
      <c r="B16" s="25" t="s">
        <v>16</v>
      </c>
      <c r="C16" s="29"/>
      <c r="D16" s="30"/>
      <c r="E16" s="29"/>
      <c r="F16" s="29">
        <v>579</v>
      </c>
      <c r="G16" s="39">
        <v>557</v>
      </c>
    </row>
    <row r="17" spans="2:11" s="16" customFormat="1" ht="24.9" customHeight="1" thickBot="1">
      <c r="B17" s="19" t="s">
        <v>3</v>
      </c>
      <c r="C17" s="31">
        <f>G9+3</f>
        <v>6</v>
      </c>
      <c r="D17" s="21">
        <f>C17+1</f>
        <v>7</v>
      </c>
      <c r="E17" s="21">
        <f t="shared" ref="E17:G17" si="1">D17+1</f>
        <v>8</v>
      </c>
      <c r="F17" s="21">
        <f t="shared" si="1"/>
        <v>9</v>
      </c>
      <c r="G17" s="36">
        <f t="shared" si="1"/>
        <v>10</v>
      </c>
    </row>
    <row r="18" spans="2:11" ht="20.100000000000001" customHeight="1">
      <c r="B18" s="80" t="s">
        <v>4</v>
      </c>
      <c r="C18" s="23" t="s">
        <v>17</v>
      </c>
      <c r="D18" s="24" t="s">
        <v>17</v>
      </c>
      <c r="E18" s="24" t="s">
        <v>27</v>
      </c>
      <c r="F18" s="22" t="s">
        <v>17</v>
      </c>
      <c r="G18" s="37" t="s">
        <v>17</v>
      </c>
    </row>
    <row r="19" spans="2:11" ht="20.100000000000001" customHeight="1">
      <c r="B19" s="80"/>
      <c r="C19" s="23" t="s">
        <v>28</v>
      </c>
      <c r="D19" s="22" t="s">
        <v>29</v>
      </c>
      <c r="E19" s="24" t="s">
        <v>30</v>
      </c>
      <c r="F19" s="22" t="s">
        <v>85</v>
      </c>
      <c r="G19" s="37" t="s">
        <v>31</v>
      </c>
    </row>
    <row r="20" spans="2:11" ht="20.100000000000001" customHeight="1">
      <c r="B20" s="80"/>
      <c r="C20" s="23" t="s">
        <v>32</v>
      </c>
      <c r="D20" s="22" t="s">
        <v>94</v>
      </c>
      <c r="E20" s="24" t="s">
        <v>33</v>
      </c>
      <c r="F20" s="22" t="s">
        <v>34</v>
      </c>
      <c r="G20" s="37" t="s">
        <v>35</v>
      </c>
    </row>
    <row r="21" spans="2:11" ht="20.100000000000001" customHeight="1">
      <c r="B21" s="80"/>
      <c r="C21" s="23" t="s">
        <v>36</v>
      </c>
      <c r="D21" s="22" t="s">
        <v>37</v>
      </c>
      <c r="E21" s="24" t="s">
        <v>40</v>
      </c>
      <c r="F21" s="22" t="s">
        <v>38</v>
      </c>
      <c r="G21" s="37" t="s">
        <v>39</v>
      </c>
    </row>
    <row r="22" spans="2:11" ht="20.100000000000001" customHeight="1">
      <c r="B22" s="80"/>
      <c r="C22" s="23" t="s">
        <v>80</v>
      </c>
      <c r="D22" s="22" t="s">
        <v>106</v>
      </c>
      <c r="E22" s="24" t="s">
        <v>24</v>
      </c>
      <c r="F22" s="22" t="s">
        <v>41</v>
      </c>
      <c r="G22" s="37" t="s">
        <v>42</v>
      </c>
    </row>
    <row r="23" spans="2:11" ht="20.100000000000001" customHeight="1">
      <c r="B23" s="81"/>
      <c r="C23" s="12" t="s">
        <v>43</v>
      </c>
      <c r="D23" s="27" t="s">
        <v>44</v>
      </c>
      <c r="E23" s="12" t="s">
        <v>45</v>
      </c>
      <c r="F23" s="27" t="s">
        <v>101</v>
      </c>
      <c r="G23" s="38" t="s">
        <v>45</v>
      </c>
    </row>
    <row r="24" spans="2:11" ht="20.100000000000001" customHeight="1" thickBot="1">
      <c r="B24" s="25" t="s">
        <v>15</v>
      </c>
      <c r="C24" s="29">
        <v>525</v>
      </c>
      <c r="D24" s="29">
        <v>609</v>
      </c>
      <c r="E24" s="29">
        <v>545</v>
      </c>
      <c r="F24" s="29">
        <v>525</v>
      </c>
      <c r="G24" s="42">
        <v>530</v>
      </c>
    </row>
    <row r="25" spans="2:11" s="16" customFormat="1" ht="24.9" customHeight="1" thickBot="1">
      <c r="B25" s="17" t="s">
        <v>3</v>
      </c>
      <c r="C25" s="31">
        <f>G17+3</f>
        <v>13</v>
      </c>
      <c r="D25" s="21">
        <f>C25+1</f>
        <v>14</v>
      </c>
      <c r="E25" s="21">
        <f t="shared" ref="E25:G25" si="2">D25+1</f>
        <v>15</v>
      </c>
      <c r="F25" s="21">
        <f t="shared" si="2"/>
        <v>16</v>
      </c>
      <c r="G25" s="36">
        <f t="shared" si="2"/>
        <v>17</v>
      </c>
      <c r="K25" s="1"/>
    </row>
    <row r="26" spans="2:11" ht="20.100000000000001" customHeight="1">
      <c r="B26" s="80" t="s">
        <v>4</v>
      </c>
      <c r="C26" s="23" t="s">
        <v>17</v>
      </c>
      <c r="D26" s="24" t="s">
        <v>17</v>
      </c>
      <c r="E26" s="24" t="s">
        <v>46</v>
      </c>
      <c r="F26" s="22" t="s">
        <v>17</v>
      </c>
      <c r="G26" s="37" t="s">
        <v>17</v>
      </c>
    </row>
    <row r="27" spans="2:11" ht="20.100000000000001" customHeight="1">
      <c r="B27" s="80"/>
      <c r="C27" s="23" t="s">
        <v>75</v>
      </c>
      <c r="D27" s="22" t="s">
        <v>47</v>
      </c>
      <c r="E27" s="24" t="s">
        <v>48</v>
      </c>
      <c r="F27" s="22" t="s">
        <v>86</v>
      </c>
      <c r="G27" s="37" t="s">
        <v>49</v>
      </c>
    </row>
    <row r="28" spans="2:11" ht="20.100000000000001" customHeight="1">
      <c r="B28" s="80"/>
      <c r="C28" s="23" t="s">
        <v>50</v>
      </c>
      <c r="D28" s="22" t="s">
        <v>51</v>
      </c>
      <c r="E28" s="24" t="s">
        <v>91</v>
      </c>
      <c r="F28" s="22" t="s">
        <v>100</v>
      </c>
      <c r="G28" s="37" t="s">
        <v>102</v>
      </c>
    </row>
    <row r="29" spans="2:11" ht="20.100000000000001" customHeight="1">
      <c r="B29" s="80"/>
      <c r="C29" s="23" t="s">
        <v>52</v>
      </c>
      <c r="D29" s="22" t="s">
        <v>89</v>
      </c>
      <c r="E29" s="24" t="s">
        <v>92</v>
      </c>
      <c r="F29" s="22" t="s">
        <v>107</v>
      </c>
      <c r="G29" s="37" t="s">
        <v>53</v>
      </c>
    </row>
    <row r="30" spans="2:11" ht="20.100000000000001" customHeight="1">
      <c r="B30" s="80"/>
      <c r="C30" s="23" t="s">
        <v>82</v>
      </c>
      <c r="D30" s="22" t="s">
        <v>54</v>
      </c>
      <c r="E30" s="24" t="s">
        <v>55</v>
      </c>
      <c r="F30" s="22" t="s">
        <v>81</v>
      </c>
      <c r="G30" s="37" t="s">
        <v>103</v>
      </c>
    </row>
    <row r="31" spans="2:11" ht="20.100000000000001" customHeight="1">
      <c r="B31" s="81"/>
      <c r="C31" s="12" t="s">
        <v>25</v>
      </c>
      <c r="D31" s="12" t="s">
        <v>45</v>
      </c>
      <c r="E31" s="12" t="s">
        <v>93</v>
      </c>
      <c r="F31" s="27" t="s">
        <v>43</v>
      </c>
      <c r="G31" s="38" t="s">
        <v>43</v>
      </c>
    </row>
    <row r="32" spans="2:11" ht="20.100000000000001" customHeight="1" thickBot="1">
      <c r="B32" s="25" t="s">
        <v>15</v>
      </c>
      <c r="C32" s="29">
        <v>550</v>
      </c>
      <c r="D32" s="29">
        <v>518</v>
      </c>
      <c r="E32" s="29">
        <v>585</v>
      </c>
      <c r="F32" s="30">
        <v>585</v>
      </c>
      <c r="G32" s="39">
        <v>535</v>
      </c>
    </row>
    <row r="33" spans="2:11" s="16" customFormat="1" ht="24.9" customHeight="1" thickBot="1">
      <c r="B33" s="17" t="s">
        <v>3</v>
      </c>
      <c r="C33" s="31">
        <f>G25+3</f>
        <v>20</v>
      </c>
      <c r="D33" s="21">
        <f>C33+1</f>
        <v>21</v>
      </c>
      <c r="E33" s="21">
        <f t="shared" ref="E33:G33" si="3">D33+1</f>
        <v>22</v>
      </c>
      <c r="F33" s="21">
        <f t="shared" si="3"/>
        <v>23</v>
      </c>
      <c r="G33" s="36">
        <f t="shared" si="3"/>
        <v>24</v>
      </c>
      <c r="K33" s="1"/>
    </row>
    <row r="34" spans="2:11" ht="20.100000000000001" customHeight="1">
      <c r="B34" s="80" t="s">
        <v>4</v>
      </c>
      <c r="C34" s="23" t="s">
        <v>17</v>
      </c>
      <c r="D34" s="24" t="s">
        <v>17</v>
      </c>
      <c r="E34" s="24" t="s">
        <v>90</v>
      </c>
      <c r="F34" s="22" t="s">
        <v>17</v>
      </c>
      <c r="G34" s="37" t="s">
        <v>17</v>
      </c>
    </row>
    <row r="35" spans="2:11" ht="20.100000000000001" customHeight="1">
      <c r="B35" s="80"/>
      <c r="C35" s="23" t="s">
        <v>87</v>
      </c>
      <c r="D35" s="22" t="s">
        <v>56</v>
      </c>
      <c r="E35" s="24" t="s">
        <v>57</v>
      </c>
      <c r="F35" s="22" t="s">
        <v>76</v>
      </c>
      <c r="G35" s="37" t="s">
        <v>77</v>
      </c>
    </row>
    <row r="36" spans="2:11" ht="20.100000000000001" customHeight="1">
      <c r="B36" s="80"/>
      <c r="C36" s="23" t="s">
        <v>58</v>
      </c>
      <c r="D36" s="22" t="s">
        <v>59</v>
      </c>
      <c r="E36" s="24" t="s">
        <v>60</v>
      </c>
      <c r="F36" s="24" t="s">
        <v>61</v>
      </c>
      <c r="G36" s="37" t="s">
        <v>62</v>
      </c>
    </row>
    <row r="37" spans="2:11" ht="20.100000000000001" customHeight="1">
      <c r="B37" s="80"/>
      <c r="C37" s="23" t="s">
        <v>108</v>
      </c>
      <c r="D37" s="22" t="s">
        <v>63</v>
      </c>
      <c r="E37" s="24" t="s">
        <v>64</v>
      </c>
      <c r="F37" s="22" t="s">
        <v>65</v>
      </c>
      <c r="G37" s="37" t="s">
        <v>66</v>
      </c>
    </row>
    <row r="38" spans="2:11" ht="20.100000000000001" customHeight="1">
      <c r="B38" s="80"/>
      <c r="C38" s="23" t="s">
        <v>83</v>
      </c>
      <c r="D38" s="22" t="s">
        <v>67</v>
      </c>
      <c r="E38" s="24" t="s">
        <v>24</v>
      </c>
      <c r="F38" s="22" t="s">
        <v>68</v>
      </c>
      <c r="G38" s="37" t="s">
        <v>69</v>
      </c>
    </row>
    <row r="39" spans="2:11" ht="20.100000000000001" customHeight="1">
      <c r="B39" s="81"/>
      <c r="C39" s="26" t="s">
        <v>45</v>
      </c>
      <c r="D39" s="12" t="s">
        <v>45</v>
      </c>
      <c r="E39" s="12" t="s">
        <v>45</v>
      </c>
      <c r="F39" s="12" t="s">
        <v>44</v>
      </c>
      <c r="G39" s="38" t="s">
        <v>45</v>
      </c>
    </row>
    <row r="40" spans="2:11" ht="20.100000000000001" customHeight="1" thickBot="1">
      <c r="B40" s="25" t="s">
        <v>15</v>
      </c>
      <c r="C40" s="28">
        <v>525</v>
      </c>
      <c r="D40" s="29">
        <v>522</v>
      </c>
      <c r="E40" s="29">
        <v>545</v>
      </c>
      <c r="F40" s="75">
        <v>555</v>
      </c>
      <c r="G40" s="39">
        <v>549</v>
      </c>
    </row>
    <row r="41" spans="2:11" s="16" customFormat="1" ht="24.9" customHeight="1" thickBot="1">
      <c r="B41" s="17" t="s">
        <v>3</v>
      </c>
      <c r="C41" s="31">
        <f>G33+3</f>
        <v>27</v>
      </c>
      <c r="D41" s="21">
        <f>C41+1</f>
        <v>28</v>
      </c>
      <c r="E41" s="21">
        <f t="shared" ref="E41:G41" si="4">D41+1</f>
        <v>29</v>
      </c>
      <c r="F41" s="21">
        <f t="shared" si="4"/>
        <v>30</v>
      </c>
      <c r="G41" s="36">
        <f t="shared" si="4"/>
        <v>31</v>
      </c>
    </row>
    <row r="42" spans="2:11" ht="20.100000000000001" customHeight="1">
      <c r="B42" s="80" t="s">
        <v>4</v>
      </c>
      <c r="C42" s="40" t="s">
        <v>17</v>
      </c>
      <c r="D42" s="24"/>
      <c r="E42" s="24"/>
      <c r="F42" s="22"/>
      <c r="G42" s="37" t="s">
        <v>17</v>
      </c>
    </row>
    <row r="43" spans="2:11" ht="20.100000000000001" customHeight="1">
      <c r="B43" s="80"/>
      <c r="C43" s="40" t="s">
        <v>78</v>
      </c>
      <c r="D43" s="24"/>
      <c r="E43" s="24"/>
      <c r="F43" s="22"/>
      <c r="G43" s="37" t="s">
        <v>79</v>
      </c>
    </row>
    <row r="44" spans="2:11" ht="20.100000000000001" customHeight="1">
      <c r="B44" s="80"/>
      <c r="C44" s="40" t="s">
        <v>88</v>
      </c>
      <c r="D44" s="24"/>
      <c r="E44" s="24"/>
      <c r="F44" s="22"/>
      <c r="G44" s="37" t="s">
        <v>70</v>
      </c>
    </row>
    <row r="45" spans="2:11" ht="20.100000000000001" customHeight="1">
      <c r="B45" s="80"/>
      <c r="C45" s="40" t="s">
        <v>71</v>
      </c>
      <c r="D45" s="24"/>
      <c r="E45" s="24"/>
      <c r="F45" s="22"/>
      <c r="G45" s="37" t="s">
        <v>72</v>
      </c>
    </row>
    <row r="46" spans="2:11" ht="20.100000000000001" customHeight="1">
      <c r="B46" s="80"/>
      <c r="C46" s="40" t="s">
        <v>73</v>
      </c>
      <c r="D46" s="24"/>
      <c r="E46" s="24"/>
      <c r="F46" s="22"/>
      <c r="G46" s="37" t="s">
        <v>74</v>
      </c>
    </row>
    <row r="47" spans="2:11" ht="20.100000000000001" customHeight="1">
      <c r="B47" s="81"/>
      <c r="C47" s="40" t="s">
        <v>25</v>
      </c>
      <c r="D47" s="12"/>
      <c r="E47" s="12"/>
      <c r="F47" s="27"/>
      <c r="G47" s="38" t="s">
        <v>25</v>
      </c>
    </row>
    <row r="48" spans="2:11" ht="20.100000000000001" customHeight="1" thickBot="1">
      <c r="B48" s="25" t="s">
        <v>15</v>
      </c>
      <c r="C48" s="41">
        <v>535</v>
      </c>
      <c r="D48" s="30"/>
      <c r="E48" s="32"/>
      <c r="F48" s="30"/>
      <c r="G48" s="42">
        <v>597</v>
      </c>
    </row>
    <row r="49" spans="2:7" ht="133.5" customHeight="1">
      <c r="B49" s="77" t="s">
        <v>99</v>
      </c>
      <c r="C49" s="78"/>
      <c r="D49" s="78"/>
      <c r="E49" s="78"/>
      <c r="F49" s="78"/>
      <c r="G49" s="78"/>
    </row>
  </sheetData>
  <autoFilter ref="A5:G49"/>
  <mergeCells count="6">
    <mergeCell ref="B49:G49"/>
    <mergeCell ref="B10:B15"/>
    <mergeCell ref="B18:B23"/>
    <mergeCell ref="B26:B31"/>
    <mergeCell ref="B34:B39"/>
    <mergeCell ref="B42:B47"/>
  </mergeCells>
  <phoneticPr fontId="29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8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7" sqref="A17:F17"/>
    </sheetView>
  </sheetViews>
  <sheetFormatPr defaultRowHeight="17.399999999999999"/>
  <cols>
    <col min="1" max="1" width="9.09765625" style="72" customWidth="1"/>
    <col min="2" max="6" width="23" style="72" customWidth="1"/>
    <col min="7" max="16384" width="8.796875" style="72"/>
  </cols>
  <sheetData>
    <row r="1" spans="1:6" s="43" customFormat="1" ht="15.6"/>
    <row r="2" spans="1:6" s="43" customFormat="1" ht="15.6"/>
    <row r="3" spans="1:6" s="43" customFormat="1" ht="15.6"/>
    <row r="4" spans="1:6" s="43" customFormat="1" ht="15.6"/>
    <row r="5" spans="1:6" s="43" customFormat="1" ht="8.25" customHeight="1" thickBot="1"/>
    <row r="6" spans="1:6" s="48" customFormat="1" ht="27.6" customHeight="1" thickBot="1">
      <c r="A6" s="44" t="s">
        <v>3</v>
      </c>
      <c r="B6" s="45" t="s">
        <v>2</v>
      </c>
      <c r="C6" s="46" t="s">
        <v>6</v>
      </c>
      <c r="D6" s="46" t="s">
        <v>13</v>
      </c>
      <c r="E6" s="46" t="s">
        <v>14</v>
      </c>
      <c r="F6" s="47" t="s">
        <v>5</v>
      </c>
    </row>
    <row r="7" spans="1:6" s="48" customFormat="1" ht="28.2" hidden="1" customHeight="1" thickBot="1">
      <c r="A7" s="49"/>
      <c r="B7" s="50" t="s">
        <v>9</v>
      </c>
      <c r="C7" s="51" t="s">
        <v>1</v>
      </c>
      <c r="D7" s="52" t="s">
        <v>10</v>
      </c>
      <c r="E7" s="53" t="s">
        <v>11</v>
      </c>
      <c r="F7" s="54"/>
    </row>
    <row r="8" spans="1:6" s="48" customFormat="1" ht="28.2" hidden="1" customHeight="1" thickBot="1">
      <c r="A8" s="55"/>
      <c r="B8" s="56" t="s">
        <v>12</v>
      </c>
      <c r="C8" s="57" t="s">
        <v>1</v>
      </c>
      <c r="D8" s="58" t="s">
        <v>8</v>
      </c>
      <c r="E8" s="59" t="s">
        <v>7</v>
      </c>
      <c r="F8" s="60" t="s">
        <v>0</v>
      </c>
    </row>
    <row r="9" spans="1:6" s="65" customFormat="1" ht="29.4" customHeight="1" thickBot="1">
      <c r="A9" s="61" t="s">
        <v>3</v>
      </c>
      <c r="B9" s="62"/>
      <c r="C9" s="63"/>
      <c r="D9" s="63">
        <f>월!E9</f>
        <v>1</v>
      </c>
      <c r="E9" s="63">
        <f>월!F9</f>
        <v>2</v>
      </c>
      <c r="F9" s="64">
        <f>월!G9</f>
        <v>3</v>
      </c>
    </row>
    <row r="10" spans="1:6" s="43" customFormat="1" ht="33.6" customHeight="1">
      <c r="A10" s="82" t="s">
        <v>4</v>
      </c>
      <c r="B10" s="66"/>
      <c r="C10" s="67"/>
      <c r="D10" s="67"/>
      <c r="E10" s="67" t="str">
        <f>월!F10</f>
        <v>잡곡밥</v>
      </c>
      <c r="F10" s="73" t="str">
        <f>월!G10</f>
        <v>햄김치볶음밥</v>
      </c>
    </row>
    <row r="11" spans="1:6" s="43" customFormat="1" ht="33.6" customHeight="1">
      <c r="A11" s="83"/>
      <c r="B11" s="66"/>
      <c r="C11" s="67"/>
      <c r="D11" s="67"/>
      <c r="E11" s="67" t="str">
        <f>월!F11</f>
        <v>떡국</v>
      </c>
      <c r="F11" s="73" t="str">
        <f>월!G11</f>
        <v>유부장국</v>
      </c>
    </row>
    <row r="12" spans="1:6" s="43" customFormat="1" ht="33.6" customHeight="1">
      <c r="A12" s="83"/>
      <c r="B12" s="66"/>
      <c r="C12" s="67"/>
      <c r="D12" s="67"/>
      <c r="E12" s="67" t="str">
        <f>월!F12</f>
        <v>돼지갈비찜</v>
      </c>
      <c r="F12" s="73" t="str">
        <f>월!G12</f>
        <v>계란후라이</v>
      </c>
    </row>
    <row r="13" spans="1:6" s="43" customFormat="1" ht="33.6" customHeight="1">
      <c r="A13" s="83"/>
      <c r="B13" s="66"/>
      <c r="C13" s="67"/>
      <c r="D13" s="67"/>
      <c r="E13" s="67" t="str">
        <f>월!F13</f>
        <v>오색모듬전</v>
      </c>
      <c r="F13" s="73" t="str">
        <f>월!G13</f>
        <v>짜장떡볶이</v>
      </c>
    </row>
    <row r="14" spans="1:6" s="43" customFormat="1" ht="33.6" customHeight="1">
      <c r="A14" s="83"/>
      <c r="B14" s="66"/>
      <c r="C14" s="67"/>
      <c r="D14" s="67"/>
      <c r="E14" s="67" t="str">
        <f>월!F14</f>
        <v>숙주나물</v>
      </c>
      <c r="F14" s="73" t="str">
        <f>월!G14</f>
        <v>요구르트</v>
      </c>
    </row>
    <row r="15" spans="1:6" s="43" customFormat="1" ht="33.6" customHeight="1">
      <c r="A15" s="84"/>
      <c r="B15" s="66"/>
      <c r="C15" s="67"/>
      <c r="D15" s="67"/>
      <c r="E15" s="67" t="str">
        <f>월!F15</f>
        <v>포기김치</v>
      </c>
      <c r="F15" s="73" t="str">
        <f>월!G15</f>
        <v>깍두기</v>
      </c>
    </row>
    <row r="16" spans="1:6" s="43" customFormat="1" ht="33.6" customHeight="1" thickBot="1">
      <c r="A16" s="68" t="s">
        <v>16</v>
      </c>
      <c r="B16" s="69"/>
      <c r="C16" s="70"/>
      <c r="D16" s="70"/>
      <c r="E16" s="70">
        <f>월!F16</f>
        <v>579</v>
      </c>
      <c r="F16" s="71">
        <f>월!G16</f>
        <v>557</v>
      </c>
    </row>
    <row r="17" spans="1:6" ht="99" customHeight="1">
      <c r="A17" s="85" t="s">
        <v>96</v>
      </c>
      <c r="B17" s="86"/>
      <c r="C17" s="86"/>
      <c r="D17" s="86"/>
      <c r="E17" s="86"/>
      <c r="F17" s="86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7" sqref="A17:F17"/>
    </sheetView>
  </sheetViews>
  <sheetFormatPr defaultRowHeight="17.399999999999999"/>
  <cols>
    <col min="1" max="1" width="9.09765625" style="72" customWidth="1"/>
    <col min="2" max="6" width="23" style="72" customWidth="1"/>
    <col min="7" max="16384" width="8.796875" style="72"/>
  </cols>
  <sheetData>
    <row r="1" spans="1:6" s="43" customFormat="1" ht="15.6"/>
    <row r="2" spans="1:6" s="43" customFormat="1" ht="15.6"/>
    <row r="3" spans="1:6" s="43" customFormat="1" ht="15.6"/>
    <row r="4" spans="1:6" s="43" customFormat="1" ht="15.6"/>
    <row r="5" spans="1:6" s="43" customFormat="1" ht="8.25" customHeight="1" thickBot="1"/>
    <row r="6" spans="1:6" s="48" customFormat="1" ht="27.6" customHeight="1" thickBot="1">
      <c r="A6" s="44" t="s">
        <v>3</v>
      </c>
      <c r="B6" s="45" t="s">
        <v>2</v>
      </c>
      <c r="C6" s="46" t="s">
        <v>6</v>
      </c>
      <c r="D6" s="46" t="s">
        <v>13</v>
      </c>
      <c r="E6" s="46" t="s">
        <v>14</v>
      </c>
      <c r="F6" s="47" t="s">
        <v>5</v>
      </c>
    </row>
    <row r="7" spans="1:6" s="48" customFormat="1" ht="28.2" hidden="1" customHeight="1" thickBot="1">
      <c r="A7" s="49"/>
      <c r="B7" s="50" t="s">
        <v>9</v>
      </c>
      <c r="C7" s="51" t="s">
        <v>1</v>
      </c>
      <c r="D7" s="52" t="s">
        <v>10</v>
      </c>
      <c r="E7" s="53" t="s">
        <v>11</v>
      </c>
      <c r="F7" s="54"/>
    </row>
    <row r="8" spans="1:6" s="48" customFormat="1" ht="28.2" hidden="1" customHeight="1" thickBot="1">
      <c r="A8" s="55"/>
      <c r="B8" s="56" t="s">
        <v>12</v>
      </c>
      <c r="C8" s="57" t="s">
        <v>1</v>
      </c>
      <c r="D8" s="58" t="s">
        <v>8</v>
      </c>
      <c r="E8" s="59" t="s">
        <v>7</v>
      </c>
      <c r="F8" s="60" t="s">
        <v>0</v>
      </c>
    </row>
    <row r="9" spans="1:6" s="65" customFormat="1" ht="29.4" customHeight="1" thickBot="1">
      <c r="A9" s="61" t="s">
        <v>3</v>
      </c>
      <c r="B9" s="62">
        <f>월!C17</f>
        <v>6</v>
      </c>
      <c r="C9" s="63">
        <f>월!D17</f>
        <v>7</v>
      </c>
      <c r="D9" s="63">
        <f>월!E17</f>
        <v>8</v>
      </c>
      <c r="E9" s="63">
        <f>월!F17</f>
        <v>9</v>
      </c>
      <c r="F9" s="64">
        <f>월!G17</f>
        <v>10</v>
      </c>
    </row>
    <row r="10" spans="1:6" s="43" customFormat="1" ht="33.6" customHeight="1">
      <c r="A10" s="82" t="s">
        <v>4</v>
      </c>
      <c r="B10" s="66" t="str">
        <f>월!C18</f>
        <v>잡곡밥</v>
      </c>
      <c r="C10" s="67" t="str">
        <f>월!D18</f>
        <v>잡곡밥</v>
      </c>
      <c r="D10" s="67" t="str">
        <f>월!E18</f>
        <v>쌀국수</v>
      </c>
      <c r="E10" s="67" t="str">
        <f>월!F18</f>
        <v>잡곡밥</v>
      </c>
      <c r="F10" s="73" t="str">
        <f>월!G18</f>
        <v>잡곡밥</v>
      </c>
    </row>
    <row r="11" spans="1:6" s="43" customFormat="1" ht="33.6" customHeight="1">
      <c r="A11" s="83"/>
      <c r="B11" s="66" t="str">
        <f>월!C19</f>
        <v>건새우아욱국</v>
      </c>
      <c r="C11" s="67" t="str">
        <f>월!D19</f>
        <v>얼큰닭곰탕</v>
      </c>
      <c r="D11" s="67" t="str">
        <f>월!E19</f>
        <v>추가밥</v>
      </c>
      <c r="E11" s="67" t="str">
        <f>월!F19</f>
        <v>무채맑은국</v>
      </c>
      <c r="F11" s="73" t="str">
        <f>월!G19</f>
        <v>모듬어묵국</v>
      </c>
    </row>
    <row r="12" spans="1:6" s="43" customFormat="1" ht="33.6" customHeight="1">
      <c r="A12" s="83"/>
      <c r="B12" s="66" t="str">
        <f>월!C20</f>
        <v>오징어제육불고기</v>
      </c>
      <c r="C12" s="67" t="str">
        <f>월!D20</f>
        <v>동그랑땡전</v>
      </c>
      <c r="D12" s="67" t="str">
        <f>월!E20</f>
        <v>춘권</v>
      </c>
      <c r="E12" s="67" t="str">
        <f>월!F20</f>
        <v>묵은지닭찜</v>
      </c>
      <c r="F12" s="73" t="str">
        <f>월!G20</f>
        <v>오징어초무침</v>
      </c>
    </row>
    <row r="13" spans="1:6" s="43" customFormat="1" ht="33.6" customHeight="1">
      <c r="A13" s="83"/>
      <c r="B13" s="66" t="str">
        <f>월!C21</f>
        <v>양배추찜&amp;쌈장</v>
      </c>
      <c r="C13" s="67" t="str">
        <f>월!D21</f>
        <v>비빔당면</v>
      </c>
      <c r="D13" s="67" t="str">
        <f>월!E21</f>
        <v>오이지무침</v>
      </c>
      <c r="E13" s="67" t="str">
        <f>월!F21</f>
        <v>두부구이</v>
      </c>
      <c r="F13" s="73" t="str">
        <f>월!G21</f>
        <v>단호박튀김</v>
      </c>
    </row>
    <row r="14" spans="1:6" s="43" customFormat="1" ht="33.6" customHeight="1">
      <c r="A14" s="83"/>
      <c r="B14" s="66" t="str">
        <f>월!C22</f>
        <v>오복지무침</v>
      </c>
      <c r="C14" s="67" t="str">
        <f>월!D22</f>
        <v>미역줄기볶음</v>
      </c>
      <c r="D14" s="67" t="str">
        <f>월!E22</f>
        <v>요구르트</v>
      </c>
      <c r="E14" s="67" t="str">
        <f>월!F22</f>
        <v>미역초무침</v>
      </c>
      <c r="F14" s="73" t="str">
        <f>월!G22</f>
        <v>시래기지짐</v>
      </c>
    </row>
    <row r="15" spans="1:6" s="43" customFormat="1" ht="33.6" customHeight="1">
      <c r="A15" s="84"/>
      <c r="B15" s="66" t="str">
        <f>월!C23</f>
        <v>포기김치</v>
      </c>
      <c r="C15" s="67" t="str">
        <f>월!D23</f>
        <v>깍두기</v>
      </c>
      <c r="D15" s="67" t="str">
        <f>월!E23</f>
        <v>포기김치</v>
      </c>
      <c r="E15" s="67" t="str">
        <f>월!F23</f>
        <v>총각김치</v>
      </c>
      <c r="F15" s="73" t="str">
        <f>월!G23</f>
        <v>포기김치</v>
      </c>
    </row>
    <row r="16" spans="1:6" s="43" customFormat="1" ht="33.6" customHeight="1" thickBot="1">
      <c r="A16" s="68" t="s">
        <v>16</v>
      </c>
      <c r="B16" s="69">
        <f>월!C24</f>
        <v>525</v>
      </c>
      <c r="C16" s="70">
        <f>월!D24</f>
        <v>609</v>
      </c>
      <c r="D16" s="70">
        <f>월!E24</f>
        <v>545</v>
      </c>
      <c r="E16" s="70">
        <f>월!F24</f>
        <v>525</v>
      </c>
      <c r="F16" s="71">
        <f>월!G24</f>
        <v>530</v>
      </c>
    </row>
    <row r="17" spans="1:6" ht="99" customHeight="1">
      <c r="A17" s="85" t="s">
        <v>95</v>
      </c>
      <c r="B17" s="86"/>
      <c r="C17" s="86"/>
      <c r="D17" s="86"/>
      <c r="E17" s="86"/>
      <c r="F17" s="86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7" sqref="A17:F17"/>
    </sheetView>
  </sheetViews>
  <sheetFormatPr defaultRowHeight="17.399999999999999"/>
  <cols>
    <col min="1" max="1" width="9.09765625" style="72" customWidth="1"/>
    <col min="2" max="6" width="23" style="72" customWidth="1"/>
    <col min="7" max="16384" width="8.796875" style="72"/>
  </cols>
  <sheetData>
    <row r="1" spans="1:6" s="43" customFormat="1" ht="15.6"/>
    <row r="2" spans="1:6" s="43" customFormat="1" ht="15.6"/>
    <row r="3" spans="1:6" s="43" customFormat="1" ht="15.6"/>
    <row r="4" spans="1:6" s="43" customFormat="1" ht="15.6"/>
    <row r="5" spans="1:6" s="43" customFormat="1" ht="8.25" customHeight="1" thickBot="1"/>
    <row r="6" spans="1:6" s="48" customFormat="1" ht="27.6" customHeight="1" thickBot="1">
      <c r="A6" s="44" t="s">
        <v>3</v>
      </c>
      <c r="B6" s="45" t="s">
        <v>2</v>
      </c>
      <c r="C6" s="46" t="s">
        <v>6</v>
      </c>
      <c r="D6" s="46" t="s">
        <v>13</v>
      </c>
      <c r="E6" s="46" t="s">
        <v>14</v>
      </c>
      <c r="F6" s="47" t="s">
        <v>5</v>
      </c>
    </row>
    <row r="7" spans="1:6" s="48" customFormat="1" ht="28.2" hidden="1" customHeight="1" thickBot="1">
      <c r="A7" s="49"/>
      <c r="B7" s="50" t="s">
        <v>9</v>
      </c>
      <c r="C7" s="51" t="s">
        <v>1</v>
      </c>
      <c r="D7" s="52" t="s">
        <v>10</v>
      </c>
      <c r="E7" s="53" t="s">
        <v>11</v>
      </c>
      <c r="F7" s="54"/>
    </row>
    <row r="8" spans="1:6" s="48" customFormat="1" ht="28.2" hidden="1" customHeight="1" thickBot="1">
      <c r="A8" s="55"/>
      <c r="B8" s="56" t="s">
        <v>12</v>
      </c>
      <c r="C8" s="57" t="s">
        <v>1</v>
      </c>
      <c r="D8" s="58" t="s">
        <v>8</v>
      </c>
      <c r="E8" s="59" t="s">
        <v>7</v>
      </c>
      <c r="F8" s="60" t="s">
        <v>0</v>
      </c>
    </row>
    <row r="9" spans="1:6" s="65" customFormat="1" ht="29.4" customHeight="1" thickBot="1">
      <c r="A9" s="61" t="s">
        <v>3</v>
      </c>
      <c r="B9" s="62">
        <f>월!C25</f>
        <v>13</v>
      </c>
      <c r="C9" s="63">
        <f>월!D25</f>
        <v>14</v>
      </c>
      <c r="D9" s="63">
        <f>월!E25</f>
        <v>15</v>
      </c>
      <c r="E9" s="63">
        <f>월!F25</f>
        <v>16</v>
      </c>
      <c r="F9" s="64">
        <f>월!G25</f>
        <v>17</v>
      </c>
    </row>
    <row r="10" spans="1:6" s="43" customFormat="1" ht="33.6" customHeight="1">
      <c r="A10" s="82" t="s">
        <v>4</v>
      </c>
      <c r="B10" s="66" t="str">
        <f>월!C26</f>
        <v>잡곡밥</v>
      </c>
      <c r="C10" s="67" t="str">
        <f>월!D26</f>
        <v>잡곡밥</v>
      </c>
      <c r="D10" s="67" t="str">
        <f>월!E26</f>
        <v>유부우동</v>
      </c>
      <c r="E10" s="67" t="str">
        <f>월!F26</f>
        <v>잡곡밥</v>
      </c>
      <c r="F10" s="73" t="str">
        <f>월!G26</f>
        <v>잡곡밥</v>
      </c>
    </row>
    <row r="11" spans="1:6" s="43" customFormat="1" ht="33.6" customHeight="1">
      <c r="A11" s="83"/>
      <c r="B11" s="66" t="str">
        <f>월!C27</f>
        <v>미역국</v>
      </c>
      <c r="C11" s="67" t="str">
        <f>월!D27</f>
        <v>콩비지찌개</v>
      </c>
      <c r="D11" s="67" t="str">
        <f>월!E27</f>
        <v>추가밥</v>
      </c>
      <c r="E11" s="67" t="str">
        <f>월!F27</f>
        <v>시금치된장국</v>
      </c>
      <c r="F11" s="73" t="str">
        <f>월!G27</f>
        <v>부대찌개</v>
      </c>
    </row>
    <row r="12" spans="1:6" s="43" customFormat="1" ht="33.6" customHeight="1">
      <c r="A12" s="83"/>
      <c r="B12" s="66" t="str">
        <f>월!C28</f>
        <v>치킨텐더&amp;머스타드</v>
      </c>
      <c r="C12" s="67" t="str">
        <f>월!D28</f>
        <v>가자미구이</v>
      </c>
      <c r="D12" s="67" t="str">
        <f>월!E28</f>
        <v>갈비만두찜</v>
      </c>
      <c r="E12" s="67" t="str">
        <f>월!F28</f>
        <v>돈육떡찜</v>
      </c>
      <c r="F12" s="73" t="str">
        <f>월!G28</f>
        <v>떡갈비조림</v>
      </c>
    </row>
    <row r="13" spans="1:6" s="43" customFormat="1" ht="33.6" customHeight="1">
      <c r="A13" s="83"/>
      <c r="B13" s="66" t="str">
        <f>월!C29</f>
        <v>미니새송이조림</v>
      </c>
      <c r="C13" s="67" t="str">
        <f>월!D29</f>
        <v>연두부&amp;양념장</v>
      </c>
      <c r="D13" s="67" t="str">
        <f>월!E29</f>
        <v>락교</v>
      </c>
      <c r="E13" s="67" t="str">
        <f>월!F29</f>
        <v>어묵야채볶음</v>
      </c>
      <c r="F13" s="73" t="str">
        <f>월!G29</f>
        <v>감자샐러드</v>
      </c>
    </row>
    <row r="14" spans="1:6" s="43" customFormat="1" ht="33.6" customHeight="1">
      <c r="A14" s="83"/>
      <c r="B14" s="66" t="str">
        <f>월!C30</f>
        <v>콩나물무침</v>
      </c>
      <c r="C14" s="67" t="str">
        <f>월!D30</f>
        <v>고들빼기무침</v>
      </c>
      <c r="D14" s="67" t="str">
        <f>월!E30</f>
        <v>단무지</v>
      </c>
      <c r="E14" s="67" t="str">
        <f>월!F30</f>
        <v>오이양파무침</v>
      </c>
      <c r="F14" s="73" t="str">
        <f>월!G30</f>
        <v>무생채</v>
      </c>
    </row>
    <row r="15" spans="1:6" s="43" customFormat="1" ht="33.6" customHeight="1">
      <c r="A15" s="84"/>
      <c r="B15" s="66" t="str">
        <f>월!C31</f>
        <v>포기김치</v>
      </c>
      <c r="C15" s="67" t="str">
        <f>월!D31</f>
        <v>포기김치</v>
      </c>
      <c r="D15" s="67" t="str">
        <f>월!E31</f>
        <v>요구르트</v>
      </c>
      <c r="E15" s="67" t="str">
        <f>월!F31</f>
        <v>포기김치</v>
      </c>
      <c r="F15" s="73" t="str">
        <f>월!G31</f>
        <v>포기김치</v>
      </c>
    </row>
    <row r="16" spans="1:6" s="43" customFormat="1" ht="33.6" customHeight="1" thickBot="1">
      <c r="A16" s="68" t="s">
        <v>16</v>
      </c>
      <c r="B16" s="69">
        <f>월!C32</f>
        <v>550</v>
      </c>
      <c r="C16" s="70">
        <f>월!D32</f>
        <v>518</v>
      </c>
      <c r="D16" s="70">
        <f>월!E32</f>
        <v>585</v>
      </c>
      <c r="E16" s="70">
        <f>월!F32</f>
        <v>585</v>
      </c>
      <c r="F16" s="71">
        <f>월!G32</f>
        <v>535</v>
      </c>
    </row>
    <row r="17" spans="1:6" ht="99" customHeight="1">
      <c r="A17" s="85" t="s">
        <v>95</v>
      </c>
      <c r="B17" s="86"/>
      <c r="C17" s="86"/>
      <c r="D17" s="86"/>
      <c r="E17" s="86"/>
      <c r="F17" s="86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7" sqref="A17:F17"/>
    </sheetView>
  </sheetViews>
  <sheetFormatPr defaultRowHeight="17.399999999999999"/>
  <cols>
    <col min="1" max="1" width="9.09765625" style="72" customWidth="1"/>
    <col min="2" max="6" width="23" style="72" customWidth="1"/>
    <col min="7" max="16384" width="8.796875" style="72"/>
  </cols>
  <sheetData>
    <row r="1" spans="1:6" s="43" customFormat="1" ht="15.6"/>
    <row r="2" spans="1:6" s="43" customFormat="1" ht="15.6"/>
    <row r="3" spans="1:6" s="43" customFormat="1" ht="15.6"/>
    <row r="4" spans="1:6" s="43" customFormat="1" ht="15.6"/>
    <row r="5" spans="1:6" s="43" customFormat="1" ht="8.25" customHeight="1" thickBot="1"/>
    <row r="6" spans="1:6" s="48" customFormat="1" ht="27.6" customHeight="1" thickBot="1">
      <c r="A6" s="44" t="s">
        <v>3</v>
      </c>
      <c r="B6" s="45" t="s">
        <v>2</v>
      </c>
      <c r="C6" s="46" t="s">
        <v>6</v>
      </c>
      <c r="D6" s="46" t="s">
        <v>13</v>
      </c>
      <c r="E6" s="46" t="s">
        <v>14</v>
      </c>
      <c r="F6" s="47" t="s">
        <v>5</v>
      </c>
    </row>
    <row r="7" spans="1:6" s="48" customFormat="1" ht="28.2" hidden="1" customHeight="1" thickBot="1">
      <c r="A7" s="49"/>
      <c r="B7" s="50" t="s">
        <v>9</v>
      </c>
      <c r="C7" s="51" t="s">
        <v>1</v>
      </c>
      <c r="D7" s="52" t="s">
        <v>10</v>
      </c>
      <c r="E7" s="53" t="s">
        <v>11</v>
      </c>
      <c r="F7" s="54"/>
    </row>
    <row r="8" spans="1:6" s="48" customFormat="1" ht="28.2" hidden="1" customHeight="1" thickBot="1">
      <c r="A8" s="55"/>
      <c r="B8" s="56" t="s">
        <v>12</v>
      </c>
      <c r="C8" s="57" t="s">
        <v>1</v>
      </c>
      <c r="D8" s="58" t="s">
        <v>8</v>
      </c>
      <c r="E8" s="59" t="s">
        <v>7</v>
      </c>
      <c r="F8" s="60" t="s">
        <v>0</v>
      </c>
    </row>
    <row r="9" spans="1:6" s="65" customFormat="1" ht="29.4" customHeight="1" thickBot="1">
      <c r="A9" s="61" t="s">
        <v>3</v>
      </c>
      <c r="B9" s="62">
        <f>월!C33</f>
        <v>20</v>
      </c>
      <c r="C9" s="63">
        <f>월!D33</f>
        <v>21</v>
      </c>
      <c r="D9" s="63">
        <f>월!E33</f>
        <v>22</v>
      </c>
      <c r="E9" s="63">
        <f>월!F33</f>
        <v>23</v>
      </c>
      <c r="F9" s="64">
        <f>월!G33</f>
        <v>24</v>
      </c>
    </row>
    <row r="10" spans="1:6" s="43" customFormat="1" ht="33.6" customHeight="1">
      <c r="A10" s="82" t="s">
        <v>4</v>
      </c>
      <c r="B10" s="66" t="str">
        <f>월!C34</f>
        <v>잡곡밥</v>
      </c>
      <c r="C10" s="67" t="str">
        <f>월!D34</f>
        <v>잡곡밥</v>
      </c>
      <c r="D10" s="76" t="str">
        <f>월!E34</f>
        <v>소고기콩나물밥&amp;양념장</v>
      </c>
      <c r="E10" s="67" t="str">
        <f>월!F34</f>
        <v>잡곡밥</v>
      </c>
      <c r="F10" s="73" t="str">
        <f>월!G34</f>
        <v>잡곡밥</v>
      </c>
    </row>
    <row r="11" spans="1:6" s="43" customFormat="1" ht="33.6" customHeight="1">
      <c r="A11" s="83"/>
      <c r="B11" s="66" t="str">
        <f>월!C35</f>
        <v>콩나물국</v>
      </c>
      <c r="C11" s="67" t="str">
        <f>월!D35</f>
        <v>감자양파국</v>
      </c>
      <c r="D11" s="67" t="str">
        <f>월!E35</f>
        <v>재첩부추국</v>
      </c>
      <c r="E11" s="67" t="str">
        <f>월!F35</f>
        <v>미역국</v>
      </c>
      <c r="F11" s="73" t="str">
        <f>월!G35</f>
        <v>미역국</v>
      </c>
    </row>
    <row r="12" spans="1:6" s="43" customFormat="1" ht="33.6" customHeight="1">
      <c r="A12" s="83"/>
      <c r="B12" s="66" t="str">
        <f>월!C36</f>
        <v>돈육두루치기</v>
      </c>
      <c r="C12" s="67" t="str">
        <f>월!D36</f>
        <v>칠리탕수육</v>
      </c>
      <c r="D12" s="67" t="str">
        <f>월!E36</f>
        <v>돈육메추리알조림</v>
      </c>
      <c r="E12" s="67" t="str">
        <f>월!F36</f>
        <v>미트볼데리야끼</v>
      </c>
      <c r="F12" s="73" t="str">
        <f>월!G36</f>
        <v>닭갈비</v>
      </c>
    </row>
    <row r="13" spans="1:6" s="43" customFormat="1" ht="33.6" customHeight="1">
      <c r="A13" s="83"/>
      <c r="B13" s="66" t="str">
        <f>월!C37</f>
        <v>감자당근채볶음</v>
      </c>
      <c r="C13" s="67" t="str">
        <f>월!D37</f>
        <v>볼어묵야채볶음</v>
      </c>
      <c r="D13" s="67" t="str">
        <f>월!E37</f>
        <v>무생채</v>
      </c>
      <c r="E13" s="76" t="str">
        <f>월!F37</f>
        <v>브로컬리맛살샐러드</v>
      </c>
      <c r="F13" s="73" t="str">
        <f>월!G37</f>
        <v>도토리묵야채무침</v>
      </c>
    </row>
    <row r="14" spans="1:6" s="43" customFormat="1" ht="33.6" customHeight="1">
      <c r="A14" s="83"/>
      <c r="B14" s="66" t="str">
        <f>월!C38</f>
        <v>물미역&amp;초장</v>
      </c>
      <c r="C14" s="67" t="str">
        <f>월!D38</f>
        <v>콩나물무침</v>
      </c>
      <c r="D14" s="67" t="str">
        <f>월!E38</f>
        <v>요구르트</v>
      </c>
      <c r="E14" s="67" t="str">
        <f>월!F38</f>
        <v>마늘쫑무침</v>
      </c>
      <c r="F14" s="73" t="str">
        <f>월!G38</f>
        <v>숙주나물</v>
      </c>
    </row>
    <row r="15" spans="1:6" s="43" customFormat="1" ht="33.6" customHeight="1">
      <c r="A15" s="84"/>
      <c r="B15" s="66" t="str">
        <f>월!C39</f>
        <v>포기김치</v>
      </c>
      <c r="C15" s="67" t="str">
        <f>월!D39</f>
        <v>포기김치</v>
      </c>
      <c r="D15" s="67" t="str">
        <f>월!E39</f>
        <v>포기김치</v>
      </c>
      <c r="E15" s="67" t="str">
        <f>월!F39</f>
        <v>깍두기</v>
      </c>
      <c r="F15" s="73" t="str">
        <f>월!G39</f>
        <v>포기김치</v>
      </c>
    </row>
    <row r="16" spans="1:6" s="43" customFormat="1" ht="33.6" customHeight="1" thickBot="1">
      <c r="A16" s="68" t="s">
        <v>16</v>
      </c>
      <c r="B16" s="69">
        <f>월!C40</f>
        <v>525</v>
      </c>
      <c r="C16" s="70">
        <f>월!D40</f>
        <v>522</v>
      </c>
      <c r="D16" s="70">
        <f>월!E40</f>
        <v>545</v>
      </c>
      <c r="E16" s="70">
        <f>월!F40</f>
        <v>555</v>
      </c>
      <c r="F16" s="71">
        <f>월!G40</f>
        <v>549</v>
      </c>
    </row>
    <row r="17" spans="1:6" ht="99" customHeight="1">
      <c r="A17" s="85" t="s">
        <v>97</v>
      </c>
      <c r="B17" s="86"/>
      <c r="C17" s="86"/>
      <c r="D17" s="86"/>
      <c r="E17" s="86"/>
      <c r="F17" s="86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7" sqref="A17:F17"/>
    </sheetView>
  </sheetViews>
  <sheetFormatPr defaultRowHeight="17.399999999999999"/>
  <cols>
    <col min="1" max="1" width="9.09765625" style="72" customWidth="1"/>
    <col min="2" max="6" width="23" style="72" customWidth="1"/>
    <col min="7" max="16384" width="8.796875" style="72"/>
  </cols>
  <sheetData>
    <row r="1" spans="1:6" s="43" customFormat="1" ht="15.6"/>
    <row r="2" spans="1:6" s="43" customFormat="1" ht="15.6"/>
    <row r="3" spans="1:6" s="43" customFormat="1" ht="15.6"/>
    <row r="4" spans="1:6" s="43" customFormat="1" ht="15.6"/>
    <row r="5" spans="1:6" s="43" customFormat="1" ht="8.25" customHeight="1" thickBot="1"/>
    <row r="6" spans="1:6" s="48" customFormat="1" ht="27.6" customHeight="1" thickBot="1">
      <c r="A6" s="44" t="s">
        <v>3</v>
      </c>
      <c r="B6" s="45" t="s">
        <v>2</v>
      </c>
      <c r="C6" s="46" t="s">
        <v>6</v>
      </c>
      <c r="D6" s="46" t="s">
        <v>13</v>
      </c>
      <c r="E6" s="46" t="s">
        <v>14</v>
      </c>
      <c r="F6" s="47" t="s">
        <v>5</v>
      </c>
    </row>
    <row r="7" spans="1:6" s="48" customFormat="1" ht="28.2" hidden="1" customHeight="1" thickBot="1">
      <c r="A7" s="49"/>
      <c r="B7" s="50" t="s">
        <v>9</v>
      </c>
      <c r="C7" s="51" t="s">
        <v>1</v>
      </c>
      <c r="D7" s="52" t="s">
        <v>10</v>
      </c>
      <c r="E7" s="53" t="s">
        <v>11</v>
      </c>
      <c r="F7" s="54"/>
    </row>
    <row r="8" spans="1:6" s="48" customFormat="1" ht="28.2" hidden="1" customHeight="1" thickBot="1">
      <c r="A8" s="55"/>
      <c r="B8" s="56" t="s">
        <v>12</v>
      </c>
      <c r="C8" s="57" t="s">
        <v>1</v>
      </c>
      <c r="D8" s="58" t="s">
        <v>8</v>
      </c>
      <c r="E8" s="59" t="s">
        <v>7</v>
      </c>
      <c r="F8" s="60" t="s">
        <v>0</v>
      </c>
    </row>
    <row r="9" spans="1:6" s="65" customFormat="1" ht="29.4" customHeight="1" thickBot="1">
      <c r="A9" s="61" t="s">
        <v>3</v>
      </c>
      <c r="B9" s="62">
        <f>월!C41</f>
        <v>27</v>
      </c>
      <c r="C9" s="63">
        <f>월!D41</f>
        <v>28</v>
      </c>
      <c r="D9" s="63">
        <f>월!E41</f>
        <v>29</v>
      </c>
      <c r="E9" s="63">
        <f>월!F41</f>
        <v>30</v>
      </c>
      <c r="F9" s="64">
        <f>월!G41</f>
        <v>31</v>
      </c>
    </row>
    <row r="10" spans="1:6" s="43" customFormat="1" ht="33.6" customHeight="1">
      <c r="A10" s="82" t="s">
        <v>4</v>
      </c>
      <c r="B10" s="66" t="str">
        <f>월!C42</f>
        <v>잡곡밥</v>
      </c>
      <c r="C10" s="67"/>
      <c r="D10" s="67"/>
      <c r="E10" s="67"/>
      <c r="F10" s="73" t="str">
        <f>월!G42</f>
        <v>잡곡밥</v>
      </c>
    </row>
    <row r="11" spans="1:6" s="43" customFormat="1" ht="33.6" customHeight="1">
      <c r="A11" s="83"/>
      <c r="B11" s="66" t="str">
        <f>월!C43</f>
        <v>미역국</v>
      </c>
      <c r="C11" s="67"/>
      <c r="D11" s="67"/>
      <c r="E11" s="67"/>
      <c r="F11" s="73" t="str">
        <f>월!G43</f>
        <v>근대된장국</v>
      </c>
    </row>
    <row r="12" spans="1:6" s="43" customFormat="1" ht="33.6" customHeight="1">
      <c r="A12" s="83"/>
      <c r="B12" s="66" t="str">
        <f>월!C44</f>
        <v>돈육버섯불고기</v>
      </c>
      <c r="C12" s="67"/>
      <c r="D12" s="67"/>
      <c r="E12" s="67"/>
      <c r="F12" s="73" t="str">
        <f>월!G44</f>
        <v>오징어야채볶음</v>
      </c>
    </row>
    <row r="13" spans="1:6" s="43" customFormat="1" ht="33.6" customHeight="1">
      <c r="A13" s="83"/>
      <c r="B13" s="66" t="str">
        <f>월!C45</f>
        <v>김치전</v>
      </c>
      <c r="C13" s="67"/>
      <c r="D13" s="67"/>
      <c r="E13" s="67"/>
      <c r="F13" s="73" t="str">
        <f>월!G45</f>
        <v>파래김&amp;양념장</v>
      </c>
    </row>
    <row r="14" spans="1:6" s="43" customFormat="1" ht="33.6" customHeight="1">
      <c r="A14" s="83"/>
      <c r="B14" s="66" t="str">
        <f>월!C46</f>
        <v>돌나물초무침</v>
      </c>
      <c r="C14" s="67"/>
      <c r="D14" s="67"/>
      <c r="E14" s="67"/>
      <c r="F14" s="73" t="str">
        <f>월!G46</f>
        <v>깻잎지</v>
      </c>
    </row>
    <row r="15" spans="1:6" s="43" customFormat="1" ht="33.6" customHeight="1">
      <c r="A15" s="84"/>
      <c r="B15" s="66" t="str">
        <f>월!C47</f>
        <v>포기김치</v>
      </c>
      <c r="C15" s="67"/>
      <c r="D15" s="67"/>
      <c r="E15" s="67"/>
      <c r="F15" s="73" t="str">
        <f>월!G47</f>
        <v>포기김치</v>
      </c>
    </row>
    <row r="16" spans="1:6" s="43" customFormat="1" ht="33.6" customHeight="1" thickBot="1">
      <c r="A16" s="68" t="s">
        <v>16</v>
      </c>
      <c r="B16" s="69">
        <f>월!C48</f>
        <v>535</v>
      </c>
      <c r="C16" s="70"/>
      <c r="D16" s="70"/>
      <c r="E16" s="70"/>
      <c r="F16" s="71">
        <f>월!G48</f>
        <v>597</v>
      </c>
    </row>
    <row r="17" spans="1:6" ht="99" customHeight="1">
      <c r="A17" s="85" t="s">
        <v>98</v>
      </c>
      <c r="B17" s="86"/>
      <c r="C17" s="86"/>
      <c r="D17" s="86"/>
      <c r="E17" s="86"/>
      <c r="F17" s="86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월</vt:lpstr>
      <vt:lpstr>1주</vt:lpstr>
      <vt:lpstr>2주</vt:lpstr>
      <vt:lpstr>3주</vt:lpstr>
      <vt:lpstr>4주</vt:lpstr>
      <vt:lpstr>5주</vt:lpstr>
      <vt:lpstr>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revision>291</cp:revision>
  <cp:lastPrinted>2024-12-12T06:09:46Z</cp:lastPrinted>
  <dcterms:created xsi:type="dcterms:W3CDTF">2013-09-23T07:30:42Z</dcterms:created>
  <dcterms:modified xsi:type="dcterms:W3CDTF">2024-12-19T05:58:16Z</dcterms:modified>
</cp:coreProperties>
</file>