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5.00.TSS 식단표\2025.02\1식 발달장애인 평생교육센터\"/>
    </mc:Choice>
  </mc:AlternateContent>
  <bookViews>
    <workbookView xWindow="696" yWindow="7128" windowWidth="23256" windowHeight="12396" tabRatio="851"/>
  </bookViews>
  <sheets>
    <sheet name="월" sheetId="4" r:id="rId1"/>
    <sheet name="1주" sheetId="7" r:id="rId2"/>
    <sheet name="2주" sheetId="8" r:id="rId3"/>
    <sheet name="3주" sheetId="9" r:id="rId4"/>
    <sheet name="4주" sheetId="10" r:id="rId5"/>
  </sheets>
  <definedNames>
    <definedName name="_xlnm._FilterDatabase" localSheetId="0" hidden="1">월!$A$5:$G$41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0">월!$A$1:$H$41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E9" i="4" l="1"/>
  <c r="F9" i="4" s="1"/>
  <c r="F16" i="10" l="1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B16" i="10"/>
  <c r="B12" i="10"/>
  <c r="B13" i="10"/>
  <c r="B14" i="10"/>
  <c r="B15" i="10"/>
  <c r="B11" i="10"/>
  <c r="B10" i="10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10" i="9"/>
  <c r="E10" i="9"/>
  <c r="D10" i="9"/>
  <c r="C10" i="9"/>
  <c r="B16" i="9"/>
  <c r="B12" i="9"/>
  <c r="B13" i="9"/>
  <c r="B14" i="9"/>
  <c r="B15" i="9"/>
  <c r="B11" i="9"/>
  <c r="B10" i="9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E10" i="8"/>
  <c r="D10" i="8"/>
  <c r="C10" i="8"/>
  <c r="B16" i="8"/>
  <c r="B12" i="8"/>
  <c r="B13" i="8"/>
  <c r="B14" i="8"/>
  <c r="B15" i="8"/>
  <c r="B11" i="8"/>
  <c r="B10" i="8"/>
  <c r="F16" i="7"/>
  <c r="F15" i="7"/>
  <c r="F14" i="7"/>
  <c r="F13" i="7"/>
  <c r="F12" i="7"/>
  <c r="F11" i="7"/>
  <c r="F10" i="7"/>
  <c r="E16" i="7"/>
  <c r="E15" i="7"/>
  <c r="E14" i="7"/>
  <c r="E13" i="7"/>
  <c r="E12" i="7"/>
  <c r="E11" i="7"/>
  <c r="E10" i="7"/>
  <c r="E9" i="7"/>
  <c r="D16" i="7"/>
  <c r="D15" i="7"/>
  <c r="D14" i="7"/>
  <c r="D13" i="7"/>
  <c r="D12" i="7"/>
  <c r="D11" i="7"/>
  <c r="D10" i="7"/>
  <c r="D9" i="7"/>
  <c r="C16" i="7"/>
  <c r="C15" i="7"/>
  <c r="C14" i="7"/>
  <c r="C13" i="7"/>
  <c r="C12" i="7"/>
  <c r="C11" i="7"/>
  <c r="C10" i="7"/>
  <c r="C9" i="7"/>
  <c r="B16" i="7"/>
  <c r="B12" i="7"/>
  <c r="B13" i="7"/>
  <c r="B14" i="7"/>
  <c r="B15" i="7"/>
  <c r="B11" i="7"/>
  <c r="B10" i="7"/>
  <c r="B9" i="7"/>
  <c r="G9" i="4" l="1"/>
  <c r="C17" i="4" l="1"/>
  <c r="F9" i="7"/>
  <c r="D17" i="4" l="1"/>
  <c r="B9" i="8"/>
  <c r="E17" i="4" l="1"/>
  <c r="C9" i="8"/>
  <c r="F17" i="4" l="1"/>
  <c r="D9" i="8"/>
  <c r="G17" i="4" l="1"/>
  <c r="E9" i="8"/>
  <c r="C25" i="4" l="1"/>
  <c r="F9" i="8"/>
  <c r="D25" i="4" l="1"/>
  <c r="B9" i="9"/>
  <c r="E25" i="4" l="1"/>
  <c r="C9" i="9"/>
  <c r="F25" i="4" l="1"/>
  <c r="D9" i="9"/>
  <c r="G25" i="4" l="1"/>
  <c r="C33" i="4" s="1"/>
  <c r="E9" i="9"/>
  <c r="F9" i="9" l="1"/>
  <c r="D33" i="4" l="1"/>
  <c r="B9" i="10"/>
  <c r="E33" i="4" l="1"/>
  <c r="C9" i="10"/>
  <c r="F33" i="4" l="1"/>
  <c r="D9" i="10"/>
  <c r="G33" i="4" l="1"/>
  <c r="E9" i="10"/>
  <c r="F9" i="10" l="1"/>
</calcChain>
</file>

<file path=xl/sharedStrings.xml><?xml version="1.0" encoding="utf-8"?>
<sst xmlns="http://schemas.openxmlformats.org/spreadsheetml/2006/main" count="224" uniqueCount="113">
  <si>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</si>
  <si>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</si>
  <si>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</si>
  <si>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</si>
  <si>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</si>
  <si>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</si>
  <si>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</si>
  <si>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</si>
  <si>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</si>
  <si>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</si>
  <si>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</si>
  <si>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</si>
  <si>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</si>
  <si>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9" type="noConversion"/>
  </si>
  <si>
    <t>목</t>
    <phoneticPr fontId="29" type="noConversion"/>
  </si>
  <si>
    <t>열량</t>
    <phoneticPr fontId="29" type="noConversion"/>
  </si>
  <si>
    <t>열량</t>
    <phoneticPr fontId="29" type="noConversion"/>
  </si>
  <si>
    <t>잡곡밥</t>
  </si>
  <si>
    <t>잔치국수</t>
  </si>
  <si>
    <t>추가밥</t>
  </si>
  <si>
    <t>콩나물국</t>
    <phoneticPr fontId="29" type="noConversion"/>
  </si>
  <si>
    <t>해물콩나물찜</t>
    <phoneticPr fontId="29" type="noConversion"/>
  </si>
  <si>
    <t>돈육두루치기</t>
  </si>
  <si>
    <t>해초샐러드</t>
    <phoneticPr fontId="29" type="noConversion"/>
  </si>
  <si>
    <t>포기김치</t>
    <phoneticPr fontId="29" type="noConversion"/>
  </si>
  <si>
    <t>포기김치</t>
    <phoneticPr fontId="29" type="noConversion"/>
  </si>
  <si>
    <t>마카로니샐러드</t>
  </si>
  <si>
    <t>오이도라지생채</t>
    <phoneticPr fontId="29" type="noConversion"/>
  </si>
  <si>
    <t>포기김치</t>
  </si>
  <si>
    <t>깍두기</t>
  </si>
  <si>
    <t>오곡밥</t>
  </si>
  <si>
    <t>삼색나물</t>
  </si>
  <si>
    <t>김구이</t>
  </si>
  <si>
    <t>얼큰장칼국수</t>
    <phoneticPr fontId="29" type="noConversion"/>
  </si>
  <si>
    <t>추가밥</t>
    <phoneticPr fontId="29" type="noConversion"/>
  </si>
  <si>
    <t>콩비지찌개</t>
  </si>
  <si>
    <t>동그랑땡전</t>
  </si>
  <si>
    <t>새송이양파구이</t>
    <phoneticPr fontId="29" type="noConversion"/>
  </si>
  <si>
    <t>느타리햄볶음</t>
    <phoneticPr fontId="29" type="noConversion"/>
  </si>
  <si>
    <t>돌나물&amp;초장</t>
  </si>
  <si>
    <t>포기김치</t>
    <phoneticPr fontId="29" type="noConversion"/>
  </si>
  <si>
    <t>배추겉절이</t>
    <phoneticPr fontId="29" type="noConversion"/>
  </si>
  <si>
    <t>크림스프</t>
  </si>
  <si>
    <t>얼갈이된장국</t>
  </si>
  <si>
    <t>등심돈까스&amp;소스</t>
  </si>
  <si>
    <t>오징어떡볶음</t>
  </si>
  <si>
    <t>호박야채전</t>
  </si>
  <si>
    <t>오이지무침</t>
  </si>
  <si>
    <t>봄동겉절이</t>
    <phoneticPr fontId="29" type="noConversion"/>
  </si>
  <si>
    <t>청포묵김무침</t>
    <phoneticPr fontId="29" type="noConversion"/>
  </si>
  <si>
    <t>세발나물무침</t>
    <phoneticPr fontId="29" type="noConversion"/>
  </si>
  <si>
    <t>실곤약야채무침</t>
    <phoneticPr fontId="29" type="noConversion"/>
  </si>
  <si>
    <t>물만두계란국</t>
    <phoneticPr fontId="29" type="noConversion"/>
  </si>
  <si>
    <t>연두부샐러드</t>
    <phoneticPr fontId="29" type="noConversion"/>
  </si>
  <si>
    <t>닭볶음탕</t>
    <phoneticPr fontId="29" type="noConversion"/>
  </si>
  <si>
    <t>오징어제육불고기</t>
    <phoneticPr fontId="29" type="noConversion"/>
  </si>
  <si>
    <t>포기김치</t>
    <phoneticPr fontId="29" type="noConversion"/>
  </si>
  <si>
    <t>왕교자만두찜</t>
    <phoneticPr fontId="29" type="noConversion"/>
  </si>
  <si>
    <t>양파간장절임</t>
    <phoneticPr fontId="29" type="noConversion"/>
  </si>
  <si>
    <t>생선까스&amp;소스</t>
    <phoneticPr fontId="29" type="noConversion"/>
  </si>
  <si>
    <t>떡갈비</t>
    <phoneticPr fontId="29" type="noConversion"/>
  </si>
  <si>
    <t>쫄면야채무침</t>
    <phoneticPr fontId="29" type="noConversion"/>
  </si>
  <si>
    <t>숙주나물</t>
    <phoneticPr fontId="29" type="noConversion"/>
  </si>
  <si>
    <t>콩나물무침</t>
    <phoneticPr fontId="29" type="noConversion"/>
  </si>
  <si>
    <t>요구르트</t>
    <phoneticPr fontId="29" type="noConversion"/>
  </si>
  <si>
    <t>닭살바베큐조림</t>
  </si>
  <si>
    <t>단호박샐러드</t>
  </si>
  <si>
    <t>무생채</t>
  </si>
  <si>
    <t>미역국</t>
  </si>
  <si>
    <t>미역국</t>
    <phoneticPr fontId="29" type="noConversion"/>
  </si>
  <si>
    <t>미역국</t>
    <phoneticPr fontId="29" type="noConversion"/>
  </si>
  <si>
    <t>팽이미소국</t>
  </si>
  <si>
    <t>요구르트</t>
  </si>
  <si>
    <t>돈육김치찜</t>
  </si>
  <si>
    <t>콘샐러드</t>
  </si>
  <si>
    <t>브로컬리들깨볶음</t>
  </si>
  <si>
    <t>총각김치</t>
  </si>
  <si>
    <t>미역국</t>
    <phoneticPr fontId="29" type="noConversion"/>
  </si>
  <si>
    <t>계란파국</t>
  </si>
  <si>
    <t>짜사이무침</t>
  </si>
  <si>
    <t>순살감자탕</t>
    <phoneticPr fontId="29" type="noConversion"/>
  </si>
  <si>
    <t>요구르트</t>
    <phoneticPr fontId="29" type="noConversion"/>
  </si>
  <si>
    <t>된장찌개</t>
    <phoneticPr fontId="29" type="noConversion"/>
  </si>
  <si>
    <t>햄야채볶음밥</t>
    <phoneticPr fontId="29" type="noConversion"/>
  </si>
  <si>
    <t>우엉조림</t>
    <phoneticPr fontId="29" type="noConversion"/>
  </si>
  <si>
    <t>순두부찌개</t>
    <phoneticPr fontId="29" type="noConversion"/>
  </si>
  <si>
    <t>무채맑은국</t>
    <phoneticPr fontId="29" type="noConversion"/>
  </si>
  <si>
    <t>두부스테이크&amp;소스</t>
  </si>
  <si>
    <t>고사리나물</t>
  </si>
  <si>
    <t>고추지무침</t>
  </si>
  <si>
    <t>도토리묵&amp;양념장</t>
  </si>
  <si>
    <t>돈육짜장소스</t>
    <phoneticPr fontId="29" type="noConversion"/>
  </si>
  <si>
    <t>탕수육&amp;소스</t>
    <phoneticPr fontId="29" type="noConversion"/>
  </si>
  <si>
    <t>매콤어묵국</t>
  </si>
  <si>
    <t>그린샐러드</t>
    <phoneticPr fontId="29" type="noConversion"/>
  </si>
  <si>
    <t>미트볼조림</t>
    <phoneticPr fontId="29" type="noConversion"/>
  </si>
  <si>
    <t>돈육강정</t>
    <phoneticPr fontId="29" type="noConversion"/>
  </si>
  <si>
    <t>돈육당면불고기</t>
    <phoneticPr fontId="29" type="noConversion"/>
  </si>
  <si>
    <t>감자전</t>
    <phoneticPr fontId="29" type="noConversion"/>
  </si>
  <si>
    <t>치킨너겟&amp;머스타드</t>
    <phoneticPr fontId="29" type="noConversion"/>
  </si>
  <si>
    <t>양배추샐러드</t>
    <phoneticPr fontId="29" type="noConversion"/>
  </si>
  <si>
    <t>옛날소시지전</t>
    <phoneticPr fontId="29" type="noConversion"/>
  </si>
  <si>
    <t>순대떡강정</t>
    <phoneticPr fontId="29" type="noConversion"/>
  </si>
  <si>
    <t>근대된장국</t>
    <phoneticPr fontId="29" type="noConversion"/>
  </si>
  <si>
    <t>시래기된장국</t>
    <phoneticPr fontId="29" type="noConversion"/>
  </si>
  <si>
    <t>오징어링튀김</t>
    <phoneticPr fontId="29" type="noConversion"/>
  </si>
  <si>
    <t>김구이</t>
    <phoneticPr fontId="29" type="noConversion"/>
  </si>
  <si>
    <t>땅콩조림</t>
    <phoneticPr fontId="29" type="noConversion"/>
  </si>
  <si>
    <t>오복지무침</t>
    <phoneticPr fontId="29" type="noConversion"/>
  </si>
  <si>
    <t>미역줄기볶음</t>
    <phoneticPr fontId="29" type="noConversion"/>
  </si>
  <si>
    <t>포기김치</t>
    <phoneticPr fontId="29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</si>
  <si>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닭가공품:국내산 / 오징어 및 가공품:중국산
닭:별도표시 (11,26일:브라질산 / 21:국내산)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</t>
    </r>
    <r>
      <rPr>
        <b/>
        <sz val="18"/>
        <color rgb="FF000000"/>
        <rFont val="맑은 고딕"/>
        <family val="3"/>
        <charset val="129"/>
      </rPr>
      <t>에덴장애인종합복지관</t>
    </r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</si>
  <si>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닭가공품:국내산 / 오징어 및 가공품:중국산
닭:별도표시 (11,26일:브라질산 / 21:국내산)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</si>
</sst>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9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5"/>
      <color rgb="FFFFFFFF"/>
      <name val="함초롬돋움"/>
      <family val="3"/>
      <charset val="129"/>
    </font>
    <font>
      <sz val="15"/>
      <color rgb="FFBD3D3D"/>
      <name val="함초롬돋움"/>
      <family val="3"/>
      <charset val="129"/>
    </font>
    <font>
      <sz val="15"/>
      <color rgb="FF15943E"/>
      <name val="함초롬돋움"/>
      <family val="3"/>
      <charset val="129"/>
    </font>
    <font>
      <sz val="15"/>
      <color rgb="FFAC7A12"/>
      <name val="함초롬돋움"/>
      <family val="3"/>
      <charset val="129"/>
    </font>
    <font>
      <sz val="15"/>
      <color rgb="FF2F7880"/>
      <name val="함초롬돋움"/>
      <family val="3"/>
      <charset val="129"/>
    </font>
    <font>
      <sz val="15"/>
      <color rgb="FF2B5686"/>
      <name val="함초롬돋움"/>
      <family val="3"/>
      <charset val="129"/>
    </font>
    <font>
      <sz val="15"/>
      <color rgb="FF993366"/>
      <name val="함초롬돋움"/>
      <family val="3"/>
      <charset val="129"/>
    </font>
    <font>
      <sz val="15"/>
      <color rgb="FFFF9900"/>
      <name val="함초롬돋움"/>
      <family val="3"/>
      <charset val="129"/>
    </font>
    <font>
      <sz val="15"/>
      <color rgb="FF808000"/>
      <name val="함초롬돋움"/>
      <family val="3"/>
      <charset val="129"/>
    </font>
    <font>
      <sz val="15"/>
      <color rgb="FF339966"/>
      <name val="함초롬돋움"/>
      <family val="3"/>
      <charset val="129"/>
    </font>
    <font>
      <sz val="15"/>
      <color rgb="FF333399"/>
      <name val="함초롬돋움"/>
      <family val="3"/>
      <charset val="129"/>
    </font>
    <font>
      <sz val="15"/>
      <name val="함초롬돋움"/>
      <family val="3"/>
      <charset val="129"/>
    </font>
    <font>
      <sz val="15"/>
      <color rgb="FF000000"/>
      <name val="함초롬돋움"/>
      <family val="3"/>
      <charset val="129"/>
    </font>
    <font>
      <sz val="12"/>
      <color rgb="FF000000"/>
      <name val="함초롬돋움"/>
      <family val="3"/>
      <charset val="129"/>
    </font>
    <font>
      <sz val="15"/>
      <color rgb="FF002060"/>
      <name val="함초롬돋움"/>
      <family val="3"/>
      <charset val="129"/>
    </font>
    <font>
      <b/>
      <sz val="18"/>
      <color rgb="FF000000"/>
      <name val="맑은 고딕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5" borderId="0">
      <alignment vertical="center"/>
    </xf>
    <xf numFmtId="0" fontId="2" fillId="8" borderId="0">
      <alignment vertical="center"/>
    </xf>
    <xf numFmtId="0" fontId="2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4" fillId="0" borderId="0">
      <alignment vertical="center"/>
    </xf>
    <xf numFmtId="0" fontId="5" fillId="20" borderId="1">
      <alignment vertical="center"/>
    </xf>
    <xf numFmtId="0" fontId="6" fillId="3" borderId="0">
      <alignment vertical="center"/>
    </xf>
    <xf numFmtId="0" fontId="2" fillId="21" borderId="2">
      <alignment vertical="center"/>
    </xf>
    <xf numFmtId="0" fontId="7" fillId="22" borderId="0">
      <alignment vertical="center"/>
    </xf>
    <xf numFmtId="0" fontId="8" fillId="0" borderId="0">
      <alignment vertical="center"/>
    </xf>
    <xf numFmtId="0" fontId="9" fillId="23" borderId="3">
      <alignment vertical="center"/>
    </xf>
    <xf numFmtId="41" fontId="28" fillId="0" borderId="0">
      <alignment vertical="center"/>
    </xf>
    <xf numFmtId="0" fontId="10" fillId="0" borderId="0"/>
    <xf numFmtId="0" fontId="11" fillId="0" borderId="4">
      <alignment vertical="center"/>
    </xf>
    <xf numFmtId="0" fontId="12" fillId="0" borderId="5">
      <alignment vertical="center"/>
    </xf>
    <xf numFmtId="0" fontId="13" fillId="7" borderId="1">
      <alignment vertical="center"/>
    </xf>
    <xf numFmtId="0" fontId="14" fillId="0" borderId="0">
      <alignment vertical="center"/>
    </xf>
    <xf numFmtId="0" fontId="15" fillId="0" borderId="6">
      <alignment vertical="center"/>
    </xf>
    <xf numFmtId="0" fontId="16" fillId="0" borderId="7">
      <alignment vertical="center"/>
    </xf>
    <xf numFmtId="0" fontId="17" fillId="0" borderId="8">
      <alignment vertical="center"/>
    </xf>
    <xf numFmtId="0" fontId="17" fillId="0" borderId="0">
      <alignment vertical="center"/>
    </xf>
    <xf numFmtId="0" fontId="18" fillId="4" borderId="0">
      <alignment vertical="center"/>
    </xf>
    <xf numFmtId="0" fontId="19" fillId="20" borderId="9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1" fillId="0" borderId="0">
      <alignment vertical="center"/>
    </xf>
    <xf numFmtId="0" fontId="42" fillId="0" borderId="0"/>
    <xf numFmtId="0" fontId="42" fillId="0" borderId="0"/>
    <xf numFmtId="0" fontId="1" fillId="0" borderId="0">
      <alignment vertical="center"/>
    </xf>
  </cellStyleXfs>
  <cellXfs count="85">
    <xf numFmtId="0" fontId="0" fillId="0" borderId="0" xfId="0" applyNumberFormat="1"/>
    <xf numFmtId="0" fontId="20" fillId="0" borderId="0" xfId="0" applyNumberFormat="1" applyFont="1"/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4" fillId="0" borderId="14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/>
    <xf numFmtId="0" fontId="27" fillId="24" borderId="10" xfId="0" applyNumberFormat="1" applyFont="1" applyFill="1" applyBorder="1" applyAlignment="1" applyProtection="1">
      <alignment horizontal="center" vertical="center" wrapText="1"/>
    </xf>
    <xf numFmtId="0" fontId="27" fillId="24" borderId="18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7" fillId="24" borderId="21" xfId="0" applyNumberFormat="1" applyFont="1" applyFill="1" applyBorder="1" applyAlignment="1" applyProtection="1">
      <alignment horizontal="left" vertical="center" wrapText="1"/>
    </xf>
    <xf numFmtId="0" fontId="27" fillId="0" borderId="22" xfId="0" applyNumberFormat="1" applyFont="1" applyFill="1" applyBorder="1" applyAlignment="1" applyProtection="1">
      <alignment horizontal="left" vertical="center" wrapText="1"/>
    </xf>
    <xf numFmtId="0" fontId="27" fillId="0" borderId="23" xfId="0" applyNumberFormat="1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2" fillId="0" borderId="15" xfId="0" applyNumberFormat="1" applyFont="1" applyFill="1" applyBorder="1" applyAlignment="1">
      <alignment horizontal="center" vertical="center" wrapText="1"/>
    </xf>
    <xf numFmtId="0" fontId="37" fillId="0" borderId="0" xfId="0" applyNumberFormat="1" applyFont="1"/>
    <xf numFmtId="0" fontId="37" fillId="25" borderId="17" xfId="0" applyNumberFormat="1" applyFont="1" applyFill="1" applyBorder="1" applyAlignment="1" applyProtection="1">
      <alignment horizontal="center" vertical="center" wrapText="1"/>
    </xf>
    <xf numFmtId="0" fontId="37" fillId="25" borderId="17" xfId="0" applyNumberFormat="1" applyFont="1" applyFill="1" applyBorder="1" applyAlignment="1" applyProtection="1">
      <alignment horizontal="justify" vertical="center" wrapText="1"/>
    </xf>
    <xf numFmtId="0" fontId="37" fillId="25" borderId="30" xfId="0" applyNumberFormat="1" applyFont="1" applyFill="1" applyBorder="1" applyAlignment="1" applyProtection="1">
      <alignment horizontal="justify" vertical="center" wrapText="1"/>
    </xf>
    <xf numFmtId="0" fontId="33" fillId="0" borderId="15" xfId="0" applyNumberFormat="1" applyFont="1" applyFill="1" applyBorder="1" applyAlignment="1">
      <alignment horizontal="center" vertical="center" wrapText="1"/>
    </xf>
    <xf numFmtId="0" fontId="36" fillId="25" borderId="12" xfId="0" applyNumberFormat="1" applyFont="1" applyFill="1" applyBorder="1" applyAlignment="1" applyProtection="1">
      <alignment horizontal="center" vertical="center" wrapText="1"/>
    </xf>
    <xf numFmtId="0" fontId="20" fillId="0" borderId="31" xfId="0" applyNumberFormat="1" applyFont="1" applyFill="1" applyBorder="1" applyAlignment="1" applyProtection="1">
      <alignment horizontal="center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wrapText="1"/>
    </xf>
    <xf numFmtId="0" fontId="38" fillId="26" borderId="24" xfId="0" applyNumberFormat="1" applyFont="1" applyFill="1" applyBorder="1" applyAlignment="1" applyProtection="1">
      <alignment horizontal="center" vertical="center" wrapText="1"/>
    </xf>
    <xf numFmtId="0" fontId="40" fillId="26" borderId="32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28" xfId="0" applyNumberFormat="1" applyFont="1" applyFill="1" applyBorder="1" applyAlignment="1" applyProtection="1">
      <alignment horizontal="center" vertical="center" wrapText="1"/>
    </xf>
    <xf numFmtId="0" fontId="40" fillId="26" borderId="26" xfId="0" applyNumberFormat="1" applyFont="1" applyFill="1" applyBorder="1" applyAlignment="1" applyProtection="1">
      <alignment horizontal="center" vertical="center" wrapText="1"/>
    </xf>
    <xf numFmtId="0" fontId="40" fillId="26" borderId="11" xfId="0" applyNumberFormat="1" applyFont="1" applyFill="1" applyBorder="1" applyAlignment="1" applyProtection="1">
      <alignment horizontal="center" vertical="center" wrapText="1"/>
    </xf>
    <xf numFmtId="0" fontId="36" fillId="25" borderId="35" xfId="0" applyNumberFormat="1" applyFont="1" applyFill="1" applyBorder="1" applyAlignment="1" applyProtection="1">
      <alignment horizontal="center" vertical="center" wrapText="1"/>
    </xf>
    <xf numFmtId="0" fontId="27" fillId="24" borderId="36" xfId="0" applyNumberFormat="1" applyFont="1" applyFill="1" applyBorder="1" applyAlignment="1" applyProtection="1">
      <alignment horizontal="center" vertical="center" wrapText="1"/>
    </xf>
    <xf numFmtId="0" fontId="25" fillId="0" borderId="37" xfId="0" applyNumberFormat="1" applyFont="1" applyFill="1" applyBorder="1" applyAlignment="1" applyProtection="1">
      <alignment horizontal="center" vertical="center" wrapText="1"/>
    </xf>
    <xf numFmtId="0" fontId="34" fillId="0" borderId="37" xfId="0" applyNumberFormat="1" applyFont="1" applyFill="1" applyBorder="1" applyAlignment="1">
      <alignment horizontal="center" vertical="center" wrapText="1"/>
    </xf>
    <xf numFmtId="0" fontId="36" fillId="25" borderId="38" xfId="0" applyNumberFormat="1" applyFont="1" applyFill="1" applyBorder="1" applyAlignment="1" applyProtection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40" xfId="0" applyNumberFormat="1" applyFont="1" applyFill="1" applyBorder="1" applyAlignment="1" applyProtection="1">
      <alignment horizontal="center" vertical="center" wrapText="1"/>
    </xf>
    <xf numFmtId="0" fontId="40" fillId="26" borderId="41" xfId="0" applyNumberFormat="1" applyFont="1" applyFill="1" applyBorder="1" applyAlignment="1" applyProtection="1">
      <alignment horizontal="center" vertical="center" wrapText="1"/>
    </xf>
    <xf numFmtId="0" fontId="20" fillId="0" borderId="27" xfId="46" applyNumberFormat="1" applyFont="1" applyFill="1" applyBorder="1" applyAlignment="1" applyProtection="1">
      <alignment horizontal="center" vertical="center" wrapText="1"/>
    </xf>
    <xf numFmtId="0" fontId="20" fillId="0" borderId="31" xfId="46" applyNumberFormat="1" applyFont="1" applyFill="1" applyBorder="1" applyAlignment="1" applyProtection="1">
      <alignment horizontal="center" vertical="center" wrapText="1"/>
    </xf>
    <xf numFmtId="0" fontId="20" fillId="0" borderId="0" xfId="46" applyNumberFormat="1" applyFont="1"/>
    <xf numFmtId="0" fontId="27" fillId="24" borderId="21" xfId="46" applyNumberFormat="1" applyFont="1" applyFill="1" applyBorder="1" applyAlignment="1" applyProtection="1">
      <alignment horizontal="left" vertical="center" wrapText="1"/>
    </xf>
    <xf numFmtId="0" fontId="43" fillId="24" borderId="18" xfId="46" applyNumberFormat="1" applyFont="1" applyFill="1" applyBorder="1" applyAlignment="1" applyProtection="1">
      <alignment horizontal="center" vertical="center" wrapText="1"/>
    </xf>
    <xf numFmtId="0" fontId="43" fillId="24" borderId="10" xfId="46" applyNumberFormat="1" applyFont="1" applyFill="1" applyBorder="1" applyAlignment="1" applyProtection="1">
      <alignment horizontal="center" vertical="center" wrapText="1"/>
    </xf>
    <xf numFmtId="0" fontId="43" fillId="24" borderId="36" xfId="46" applyNumberFormat="1" applyFont="1" applyFill="1" applyBorder="1" applyAlignment="1" applyProtection="1">
      <alignment horizontal="center" vertical="center" wrapText="1"/>
    </xf>
    <xf numFmtId="0" fontId="26" fillId="0" borderId="0" xfId="46" applyNumberFormat="1" applyFont="1"/>
    <xf numFmtId="0" fontId="27" fillId="0" borderId="22" xfId="46" applyNumberFormat="1" applyFont="1" applyFill="1" applyBorder="1" applyAlignment="1" applyProtection="1">
      <alignment horizontal="left" vertical="center" wrapText="1"/>
    </xf>
    <xf numFmtId="0" fontId="44" fillId="0" borderId="19" xfId="46" applyNumberFormat="1" applyFont="1" applyFill="1" applyBorder="1" applyAlignment="1" applyProtection="1">
      <alignment horizontal="center" vertical="center" wrapText="1"/>
    </xf>
    <xf numFmtId="0" fontId="45" fillId="0" borderId="13" xfId="46" applyNumberFormat="1" applyFont="1" applyFill="1" applyBorder="1" applyAlignment="1" applyProtection="1">
      <alignment horizontal="center" vertical="center" wrapText="1"/>
    </xf>
    <xf numFmtId="0" fontId="46" fillId="0" borderId="14" xfId="46" applyNumberFormat="1" applyFont="1" applyFill="1" applyBorder="1" applyAlignment="1" applyProtection="1">
      <alignment horizontal="center" vertical="center" wrapText="1"/>
    </xf>
    <xf numFmtId="0" fontId="47" fillId="0" borderId="13" xfId="46" applyNumberFormat="1" applyFont="1" applyFill="1" applyBorder="1" applyAlignment="1" applyProtection="1">
      <alignment horizontal="center" vertical="center" wrapText="1"/>
    </xf>
    <xf numFmtId="0" fontId="48" fillId="0" borderId="37" xfId="46" applyNumberFormat="1" applyFont="1" applyFill="1" applyBorder="1" applyAlignment="1" applyProtection="1">
      <alignment horizontal="center" vertical="center" wrapText="1"/>
    </xf>
    <xf numFmtId="0" fontId="27" fillId="0" borderId="23" xfId="46" applyNumberFormat="1" applyFont="1" applyFill="1" applyBorder="1" applyAlignment="1">
      <alignment horizontal="left" vertical="center" wrapText="1"/>
    </xf>
    <xf numFmtId="0" fontId="49" fillId="0" borderId="20" xfId="46" applyNumberFormat="1" applyFont="1" applyFill="1" applyBorder="1" applyAlignment="1">
      <alignment horizontal="center" vertical="center" wrapText="1"/>
    </xf>
    <xf numFmtId="0" fontId="50" fillId="0" borderId="15" xfId="46" applyNumberFormat="1" applyFont="1" applyFill="1" applyBorder="1" applyAlignment="1">
      <alignment horizontal="center" vertical="center" wrapText="1"/>
    </xf>
    <xf numFmtId="0" fontId="51" fillId="0" borderId="15" xfId="46" applyNumberFormat="1" applyFont="1" applyFill="1" applyBorder="1" applyAlignment="1">
      <alignment horizontal="center" vertical="center" wrapText="1"/>
    </xf>
    <xf numFmtId="0" fontId="52" fillId="0" borderId="15" xfId="46" applyNumberFormat="1" applyFont="1" applyFill="1" applyBorder="1" applyAlignment="1">
      <alignment horizontal="center" vertical="center" wrapText="1"/>
    </xf>
    <xf numFmtId="0" fontId="53" fillId="0" borderId="37" xfId="46" applyNumberFormat="1" applyFont="1" applyFill="1" applyBorder="1" applyAlignment="1">
      <alignment horizontal="center" vertical="center" wrapText="1"/>
    </xf>
    <xf numFmtId="0" fontId="37" fillId="25" borderId="17" xfId="46" applyNumberFormat="1" applyFont="1" applyFill="1" applyBorder="1" applyAlignment="1" applyProtection="1">
      <alignment horizontal="justify" vertical="center" wrapText="1"/>
    </xf>
    <xf numFmtId="0" fontId="54" fillId="25" borderId="35" xfId="46" applyNumberFormat="1" applyFont="1" applyFill="1" applyBorder="1" applyAlignment="1" applyProtection="1">
      <alignment horizontal="center" vertical="center" wrapText="1"/>
    </xf>
    <xf numFmtId="0" fontId="54" fillId="25" borderId="12" xfId="46" applyNumberFormat="1" applyFont="1" applyFill="1" applyBorder="1" applyAlignment="1" applyProtection="1">
      <alignment horizontal="center" vertical="center" wrapText="1"/>
    </xf>
    <xf numFmtId="0" fontId="54" fillId="25" borderId="38" xfId="46" applyNumberFormat="1" applyFont="1" applyFill="1" applyBorder="1" applyAlignment="1" applyProtection="1">
      <alignment horizontal="center" vertical="center" wrapText="1"/>
    </xf>
    <xf numFmtId="0" fontId="37" fillId="0" borderId="0" xfId="46" applyNumberFormat="1" applyFont="1"/>
    <xf numFmtId="0" fontId="55" fillId="0" borderId="33" xfId="46" applyNumberFormat="1" applyFont="1" applyFill="1" applyBorder="1" applyAlignment="1" applyProtection="1">
      <alignment horizontal="center" vertical="center" wrapText="1"/>
    </xf>
    <xf numFmtId="0" fontId="55" fillId="0" borderId="27" xfId="46" applyNumberFormat="1" applyFont="1" applyFill="1" applyBorder="1" applyAlignment="1" applyProtection="1">
      <alignment horizontal="center" vertical="center" wrapText="1"/>
    </xf>
    <xf numFmtId="0" fontId="55" fillId="26" borderId="24" xfId="46" applyNumberFormat="1" applyFont="1" applyFill="1" applyBorder="1" applyAlignment="1" applyProtection="1">
      <alignment horizontal="center" vertical="center" wrapText="1"/>
    </xf>
    <xf numFmtId="0" fontId="57" fillId="26" borderId="26" xfId="46" applyNumberFormat="1" applyFont="1" applyFill="1" applyBorder="1" applyAlignment="1" applyProtection="1">
      <alignment horizontal="center" vertical="center" wrapText="1"/>
    </xf>
    <xf numFmtId="0" fontId="57" fillId="26" borderId="11" xfId="46" applyNumberFormat="1" applyFont="1" applyFill="1" applyBorder="1" applyAlignment="1" applyProtection="1">
      <alignment horizontal="center" vertical="center" wrapText="1"/>
    </xf>
    <xf numFmtId="0" fontId="57" fillId="26" borderId="41" xfId="46" applyNumberFormat="1" applyFont="1" applyFill="1" applyBorder="1" applyAlignment="1" applyProtection="1">
      <alignment horizontal="center" vertical="center" wrapText="1"/>
    </xf>
    <xf numFmtId="0" fontId="1" fillId="0" borderId="0" xfId="60">
      <alignment vertical="center"/>
    </xf>
    <xf numFmtId="0" fontId="55" fillId="0" borderId="42" xfId="46" applyNumberFormat="1" applyFont="1" applyFill="1" applyBorder="1" applyAlignment="1" applyProtection="1">
      <alignment horizontal="center" vertical="center" wrapText="1"/>
    </xf>
    <xf numFmtId="0" fontId="20" fillId="0" borderId="15" xfId="46" applyNumberFormat="1" applyFont="1" applyFill="1" applyBorder="1" applyAlignment="1" applyProtection="1">
      <alignment horizontal="center" vertical="center" wrapText="1"/>
    </xf>
    <xf numFmtId="0" fontId="36" fillId="25" borderId="43" xfId="0" applyNumberFormat="1" applyFont="1" applyFill="1" applyBorder="1" applyAlignment="1" applyProtection="1">
      <alignment horizontal="center" vertical="center" wrapText="1"/>
    </xf>
    <xf numFmtId="0" fontId="56" fillId="0" borderId="42" xfId="46" applyNumberFormat="1" applyFont="1" applyFill="1" applyBorder="1" applyAlignment="1" applyProtection="1">
      <alignment horizontal="center" vertical="center" wrapText="1"/>
    </xf>
    <xf numFmtId="0" fontId="35" fillId="0" borderId="25" xfId="0" applyNumberFormat="1" applyFont="1" applyBorder="1" applyAlignment="1">
      <alignment horizontal="center" wrapText="1"/>
    </xf>
    <xf numFmtId="0" fontId="20" fillId="0" borderId="25" xfId="0" applyNumberFormat="1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wrapText="1"/>
    </xf>
    <xf numFmtId="0" fontId="20" fillId="0" borderId="29" xfId="0" applyNumberFormat="1" applyFont="1" applyFill="1" applyBorder="1" applyAlignment="1" applyProtection="1">
      <alignment horizontal="center" vertical="center" wrapText="1"/>
    </xf>
    <xf numFmtId="0" fontId="55" fillId="0" borderId="23" xfId="46" applyNumberFormat="1" applyFont="1" applyFill="1" applyBorder="1" applyAlignment="1" applyProtection="1">
      <alignment horizontal="center" vertical="center" wrapText="1"/>
    </xf>
    <xf numFmtId="0" fontId="55" fillId="0" borderId="22" xfId="46" applyNumberFormat="1" applyFont="1" applyFill="1" applyBorder="1" applyAlignment="1" applyProtection="1">
      <alignment horizontal="center" vertical="center" wrapText="1"/>
    </xf>
    <xf numFmtId="0" fontId="55" fillId="0" borderId="29" xfId="46" applyNumberFormat="1" applyFont="1" applyFill="1" applyBorder="1" applyAlignment="1" applyProtection="1">
      <alignment horizontal="center" vertical="center" wrapText="1"/>
    </xf>
    <xf numFmtId="0" fontId="20" fillId="0" borderId="25" xfId="46" applyNumberFormat="1" applyFont="1" applyBorder="1" applyAlignment="1">
      <alignment horizontal="center" wrapText="1"/>
    </xf>
    <xf numFmtId="0" fontId="20" fillId="0" borderId="25" xfId="46" applyNumberFormat="1" applyFont="1" applyBorder="1" applyAlignment="1">
      <alignment horizontal="center"/>
    </xf>
  </cellXfs>
  <cellStyles count="61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13" xfId="60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18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2025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1800" b="1" baseline="0">
              <a:solidFill>
                <a:srgbClr val="000000"/>
              </a:solidFill>
              <a:latin typeface="맑은 고딕"/>
              <a:ea typeface="맑은 고딕"/>
            </a:rPr>
            <a:t> 2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18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18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105792</xdr:colOff>
      <xdr:row>40</xdr:row>
      <xdr:rowOff>1211292</xdr:rowOff>
    </xdr:from>
    <xdr:to>
      <xdr:col>5</xdr:col>
      <xdr:colOff>493565</xdr:colOff>
      <xdr:row>40</xdr:row>
      <xdr:rowOff>1382742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1732" y="11650692"/>
          <a:ext cx="387773" cy="17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1"/>
  <sheetViews>
    <sheetView showGridLines="0" tabSelected="1" view="pageBreakPreview" zoomScaleSheetLayoutView="100" workbookViewId="0">
      <selection activeCell="C10" sqref="C10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32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33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20" t="s">
        <v>7</v>
      </c>
      <c r="G8" s="34" t="s">
        <v>0</v>
      </c>
    </row>
    <row r="9" spans="2:7" s="16" customFormat="1" ht="24.9" customHeight="1" thickBot="1">
      <c r="B9" s="18" t="s">
        <v>3</v>
      </c>
      <c r="C9" s="21">
        <v>3</v>
      </c>
      <c r="D9" s="21">
        <v>4</v>
      </c>
      <c r="E9" s="21">
        <f>D9+1</f>
        <v>5</v>
      </c>
      <c r="F9" s="21">
        <f>E9+1</f>
        <v>6</v>
      </c>
      <c r="G9" s="73">
        <f>F9+1</f>
        <v>7</v>
      </c>
    </row>
    <row r="10" spans="2:7" ht="20.100000000000001" customHeight="1">
      <c r="B10" s="77" t="s">
        <v>4</v>
      </c>
      <c r="C10" s="23" t="s">
        <v>17</v>
      </c>
      <c r="D10" s="24" t="s">
        <v>17</v>
      </c>
      <c r="E10" s="24" t="s">
        <v>18</v>
      </c>
      <c r="F10" s="40" t="s">
        <v>17</v>
      </c>
      <c r="G10" s="36" t="s">
        <v>17</v>
      </c>
    </row>
    <row r="11" spans="2:7" ht="20.100000000000001" customHeight="1">
      <c r="B11" s="78"/>
      <c r="C11" s="23" t="s">
        <v>69</v>
      </c>
      <c r="D11" s="24" t="s">
        <v>70</v>
      </c>
      <c r="E11" s="24" t="s">
        <v>19</v>
      </c>
      <c r="F11" s="40" t="s">
        <v>80</v>
      </c>
      <c r="G11" s="36" t="s">
        <v>20</v>
      </c>
    </row>
    <row r="12" spans="2:7" ht="20.100000000000001" customHeight="1">
      <c r="B12" s="78"/>
      <c r="C12" s="23" t="s">
        <v>97</v>
      </c>
      <c r="D12" s="24" t="s">
        <v>21</v>
      </c>
      <c r="E12" s="24" t="s">
        <v>99</v>
      </c>
      <c r="F12" s="40" t="s">
        <v>101</v>
      </c>
      <c r="G12" s="36" t="s">
        <v>22</v>
      </c>
    </row>
    <row r="13" spans="2:7" ht="20.100000000000001" customHeight="1">
      <c r="B13" s="78"/>
      <c r="C13" s="23" t="s">
        <v>102</v>
      </c>
      <c r="D13" s="24" t="s">
        <v>98</v>
      </c>
      <c r="E13" s="24" t="s">
        <v>100</v>
      </c>
      <c r="F13" s="40" t="s">
        <v>51</v>
      </c>
      <c r="G13" s="36" t="s">
        <v>49</v>
      </c>
    </row>
    <row r="14" spans="2:7" ht="20.100000000000001" customHeight="1">
      <c r="B14" s="78"/>
      <c r="C14" s="23" t="s">
        <v>50</v>
      </c>
      <c r="D14" s="24" t="s">
        <v>23</v>
      </c>
      <c r="E14" s="24" t="s">
        <v>81</v>
      </c>
      <c r="F14" s="40" t="s">
        <v>58</v>
      </c>
      <c r="G14" s="36" t="s">
        <v>48</v>
      </c>
    </row>
    <row r="15" spans="2:7" ht="20.100000000000001" customHeight="1">
      <c r="B15" s="79"/>
      <c r="C15" s="23" t="s">
        <v>24</v>
      </c>
      <c r="D15" s="28" t="s">
        <v>25</v>
      </c>
      <c r="E15" s="12" t="s">
        <v>24</v>
      </c>
      <c r="F15" s="28" t="s">
        <v>24</v>
      </c>
      <c r="G15" s="37" t="s">
        <v>24</v>
      </c>
    </row>
    <row r="16" spans="2:7" ht="20.100000000000001" customHeight="1" thickBot="1">
      <c r="B16" s="25" t="s">
        <v>16</v>
      </c>
      <c r="C16" s="26">
        <v>626</v>
      </c>
      <c r="D16" s="30">
        <v>615</v>
      </c>
      <c r="E16" s="30">
        <v>633</v>
      </c>
      <c r="F16" s="30">
        <v>654</v>
      </c>
      <c r="G16" s="38">
        <v>605</v>
      </c>
    </row>
    <row r="17" spans="2:11" s="16" customFormat="1" ht="24.9" customHeight="1" thickBot="1">
      <c r="B17" s="19" t="s">
        <v>3</v>
      </c>
      <c r="C17" s="31">
        <f>G9+3</f>
        <v>10</v>
      </c>
      <c r="D17" s="21">
        <f>C17+1</f>
        <v>11</v>
      </c>
      <c r="E17" s="21">
        <f>D17+1</f>
        <v>12</v>
      </c>
      <c r="F17" s="21">
        <f>E17+1</f>
        <v>13</v>
      </c>
      <c r="G17" s="35">
        <f>F17+1</f>
        <v>14</v>
      </c>
    </row>
    <row r="18" spans="2:11" ht="20.100000000000001" customHeight="1">
      <c r="B18" s="78" t="s">
        <v>4</v>
      </c>
      <c r="C18" s="24" t="s">
        <v>17</v>
      </c>
      <c r="D18" s="24" t="s">
        <v>17</v>
      </c>
      <c r="E18" s="24" t="s">
        <v>30</v>
      </c>
      <c r="F18" s="22" t="s">
        <v>83</v>
      </c>
      <c r="G18" s="36" t="s">
        <v>17</v>
      </c>
    </row>
    <row r="19" spans="2:11" ht="20.100000000000001" customHeight="1">
      <c r="B19" s="78"/>
      <c r="C19" s="24" t="s">
        <v>103</v>
      </c>
      <c r="D19" s="24" t="s">
        <v>52</v>
      </c>
      <c r="E19" s="22" t="s">
        <v>82</v>
      </c>
      <c r="F19" s="22" t="s">
        <v>71</v>
      </c>
      <c r="G19" s="36" t="s">
        <v>68</v>
      </c>
    </row>
    <row r="20" spans="2:11" ht="20.100000000000001" customHeight="1">
      <c r="B20" s="78"/>
      <c r="C20" s="24" t="s">
        <v>96</v>
      </c>
      <c r="D20" s="24" t="s">
        <v>54</v>
      </c>
      <c r="E20" s="22" t="s">
        <v>95</v>
      </c>
      <c r="F20" s="22" t="s">
        <v>105</v>
      </c>
      <c r="G20" s="36" t="s">
        <v>73</v>
      </c>
    </row>
    <row r="21" spans="2:11" ht="20.100000000000001" customHeight="1">
      <c r="B21" s="78"/>
      <c r="C21" s="24" t="s">
        <v>26</v>
      </c>
      <c r="D21" s="24" t="s">
        <v>53</v>
      </c>
      <c r="E21" s="24" t="s">
        <v>31</v>
      </c>
      <c r="F21" s="22" t="s">
        <v>84</v>
      </c>
      <c r="G21" s="36" t="s">
        <v>74</v>
      </c>
    </row>
    <row r="22" spans="2:11" ht="20.100000000000001" customHeight="1">
      <c r="B22" s="78"/>
      <c r="C22" s="24" t="s">
        <v>27</v>
      </c>
      <c r="D22" s="24" t="s">
        <v>63</v>
      </c>
      <c r="E22" s="24" t="s">
        <v>32</v>
      </c>
      <c r="F22" s="22" t="s">
        <v>72</v>
      </c>
      <c r="G22" s="36" t="s">
        <v>75</v>
      </c>
    </row>
    <row r="23" spans="2:11" ht="20.100000000000001" customHeight="1">
      <c r="B23" s="79"/>
      <c r="C23" s="28" t="s">
        <v>29</v>
      </c>
      <c r="D23" s="28" t="s">
        <v>25</v>
      </c>
      <c r="E23" s="12" t="s">
        <v>28</v>
      </c>
      <c r="F23" s="28" t="s">
        <v>28</v>
      </c>
      <c r="G23" s="37" t="s">
        <v>76</v>
      </c>
    </row>
    <row r="24" spans="2:11" ht="20.100000000000001" customHeight="1" thickBot="1">
      <c r="B24" s="25" t="s">
        <v>15</v>
      </c>
      <c r="C24" s="30">
        <v>630</v>
      </c>
      <c r="D24" s="30">
        <v>630</v>
      </c>
      <c r="E24" s="30">
        <v>563</v>
      </c>
      <c r="F24" s="30">
        <v>625</v>
      </c>
      <c r="G24" s="38">
        <v>626</v>
      </c>
    </row>
    <row r="25" spans="2:11" s="16" customFormat="1" ht="24.9" customHeight="1" thickBot="1">
      <c r="B25" s="17" t="s">
        <v>3</v>
      </c>
      <c r="C25" s="31">
        <f>G17+3</f>
        <v>17</v>
      </c>
      <c r="D25" s="21">
        <f>C25+1</f>
        <v>18</v>
      </c>
      <c r="E25" s="21">
        <f>D25+1</f>
        <v>19</v>
      </c>
      <c r="F25" s="21">
        <f>E25+1</f>
        <v>20</v>
      </c>
      <c r="G25" s="35">
        <f>F25+1</f>
        <v>21</v>
      </c>
      <c r="K25" s="1"/>
    </row>
    <row r="26" spans="2:11" ht="20.100000000000001" customHeight="1">
      <c r="B26" s="78" t="s">
        <v>4</v>
      </c>
      <c r="C26" s="23" t="s">
        <v>17</v>
      </c>
      <c r="D26" s="24" t="s">
        <v>17</v>
      </c>
      <c r="E26" s="40" t="s">
        <v>33</v>
      </c>
      <c r="F26" s="22" t="s">
        <v>17</v>
      </c>
      <c r="G26" s="36" t="s">
        <v>17</v>
      </c>
    </row>
    <row r="27" spans="2:11" ht="20.100000000000001" customHeight="1">
      <c r="B27" s="78"/>
      <c r="C27" s="23" t="s">
        <v>104</v>
      </c>
      <c r="D27" s="24" t="s">
        <v>85</v>
      </c>
      <c r="E27" s="22" t="s">
        <v>34</v>
      </c>
      <c r="F27" s="22" t="s">
        <v>35</v>
      </c>
      <c r="G27" s="36" t="s">
        <v>86</v>
      </c>
    </row>
    <row r="28" spans="2:11" ht="20.100000000000001" customHeight="1">
      <c r="B28" s="78"/>
      <c r="C28" s="40" t="s">
        <v>55</v>
      </c>
      <c r="D28" s="24" t="s">
        <v>59</v>
      </c>
      <c r="E28" s="22" t="s">
        <v>57</v>
      </c>
      <c r="F28" s="22" t="s">
        <v>36</v>
      </c>
      <c r="G28" s="36" t="s">
        <v>60</v>
      </c>
    </row>
    <row r="29" spans="2:11" ht="20.100000000000001" customHeight="1">
      <c r="B29" s="78"/>
      <c r="C29" s="40" t="s">
        <v>37</v>
      </c>
      <c r="D29" s="24" t="s">
        <v>107</v>
      </c>
      <c r="E29" s="22" t="s">
        <v>108</v>
      </c>
      <c r="F29" s="22" t="s">
        <v>38</v>
      </c>
      <c r="G29" s="36" t="s">
        <v>61</v>
      </c>
    </row>
    <row r="30" spans="2:11" ht="20.100000000000001" customHeight="1">
      <c r="B30" s="78"/>
      <c r="C30" s="40" t="s">
        <v>106</v>
      </c>
      <c r="D30" s="24" t="s">
        <v>62</v>
      </c>
      <c r="E30" s="22" t="s">
        <v>64</v>
      </c>
      <c r="F30" s="22" t="s">
        <v>39</v>
      </c>
      <c r="G30" s="36" t="s">
        <v>109</v>
      </c>
    </row>
    <row r="31" spans="2:11" ht="20.100000000000001" customHeight="1">
      <c r="B31" s="79"/>
      <c r="C31" s="12" t="s">
        <v>56</v>
      </c>
      <c r="D31" s="12" t="s">
        <v>40</v>
      </c>
      <c r="E31" s="12" t="s">
        <v>41</v>
      </c>
      <c r="F31" s="28" t="s">
        <v>110</v>
      </c>
      <c r="G31" s="37" t="s">
        <v>40</v>
      </c>
    </row>
    <row r="32" spans="2:11" ht="20.100000000000001" customHeight="1" thickBot="1">
      <c r="B32" s="25" t="s">
        <v>15</v>
      </c>
      <c r="C32" s="30">
        <v>630</v>
      </c>
      <c r="D32" s="30">
        <v>604</v>
      </c>
      <c r="E32" s="30">
        <v>622</v>
      </c>
      <c r="F32" s="30">
        <v>638</v>
      </c>
      <c r="G32" s="38">
        <v>611</v>
      </c>
    </row>
    <row r="33" spans="2:11" s="16" customFormat="1" ht="24.9" customHeight="1" thickBot="1">
      <c r="B33" s="17" t="s">
        <v>3</v>
      </c>
      <c r="C33" s="31">
        <f>G25+3</f>
        <v>24</v>
      </c>
      <c r="D33" s="21">
        <f>C33+1</f>
        <v>25</v>
      </c>
      <c r="E33" s="21">
        <f>D33+1</f>
        <v>26</v>
      </c>
      <c r="F33" s="21">
        <f>E33+1</f>
        <v>27</v>
      </c>
      <c r="G33" s="35">
        <f>F33+1</f>
        <v>28</v>
      </c>
      <c r="K33" s="1"/>
    </row>
    <row r="34" spans="2:11" ht="20.100000000000001" customHeight="1">
      <c r="B34" s="78" t="s">
        <v>4</v>
      </c>
      <c r="C34" s="23" t="s">
        <v>17</v>
      </c>
      <c r="D34" s="72" t="s">
        <v>17</v>
      </c>
      <c r="E34" s="72" t="s">
        <v>17</v>
      </c>
      <c r="F34" s="24" t="s">
        <v>17</v>
      </c>
      <c r="G34" s="36" t="s">
        <v>17</v>
      </c>
    </row>
    <row r="35" spans="2:11" ht="20.100000000000001" customHeight="1">
      <c r="B35" s="78"/>
      <c r="C35" s="24" t="s">
        <v>78</v>
      </c>
      <c r="D35" s="39" t="s">
        <v>93</v>
      </c>
      <c r="E35" s="39" t="s">
        <v>77</v>
      </c>
      <c r="F35" s="22" t="s">
        <v>43</v>
      </c>
      <c r="G35" s="36" t="s">
        <v>42</v>
      </c>
    </row>
    <row r="36" spans="2:11" ht="20.100000000000001" customHeight="1">
      <c r="B36" s="78"/>
      <c r="C36" s="24" t="s">
        <v>91</v>
      </c>
      <c r="D36" s="39" t="s">
        <v>87</v>
      </c>
      <c r="E36" s="39" t="s">
        <v>65</v>
      </c>
      <c r="F36" s="22" t="s">
        <v>45</v>
      </c>
      <c r="G36" s="36" t="s">
        <v>44</v>
      </c>
    </row>
    <row r="37" spans="2:11" ht="20.100000000000001" customHeight="1">
      <c r="B37" s="78"/>
      <c r="C37" s="24" t="s">
        <v>92</v>
      </c>
      <c r="D37" s="39" t="s">
        <v>88</v>
      </c>
      <c r="E37" s="39" t="s">
        <v>66</v>
      </c>
      <c r="F37" s="22" t="s">
        <v>46</v>
      </c>
      <c r="G37" s="36" t="s">
        <v>94</v>
      </c>
    </row>
    <row r="38" spans="2:11" ht="20.100000000000001" customHeight="1">
      <c r="B38" s="78"/>
      <c r="C38" s="24" t="s">
        <v>79</v>
      </c>
      <c r="D38" s="39" t="s">
        <v>89</v>
      </c>
      <c r="E38" s="39" t="s">
        <v>67</v>
      </c>
      <c r="F38" s="22" t="s">
        <v>90</v>
      </c>
      <c r="G38" s="36" t="s">
        <v>47</v>
      </c>
    </row>
    <row r="39" spans="2:11" ht="20.100000000000001" customHeight="1">
      <c r="B39" s="79"/>
      <c r="C39" s="27" t="s">
        <v>28</v>
      </c>
      <c r="D39" s="12" t="s">
        <v>28</v>
      </c>
      <c r="E39" s="12" t="s">
        <v>28</v>
      </c>
      <c r="F39" s="12" t="s">
        <v>28</v>
      </c>
      <c r="G39" s="37" t="s">
        <v>28</v>
      </c>
    </row>
    <row r="40" spans="2:11" ht="20.100000000000001" customHeight="1" thickBot="1">
      <c r="B40" s="25" t="s">
        <v>15</v>
      </c>
      <c r="C40" s="29">
        <v>582</v>
      </c>
      <c r="D40" s="30">
        <v>627</v>
      </c>
      <c r="E40" s="30">
        <v>617</v>
      </c>
      <c r="F40" s="30">
        <v>625</v>
      </c>
      <c r="G40" s="38">
        <v>597</v>
      </c>
    </row>
    <row r="41" spans="2:11" ht="142.19999999999999" customHeight="1">
      <c r="B41" s="75" t="s">
        <v>111</v>
      </c>
      <c r="C41" s="76"/>
      <c r="D41" s="76"/>
      <c r="E41" s="76"/>
      <c r="F41" s="76"/>
      <c r="G41" s="76"/>
    </row>
  </sheetData>
  <autoFilter ref="A5:G41"/>
  <mergeCells count="5">
    <mergeCell ref="B41:G41"/>
    <mergeCell ref="B10:B15"/>
    <mergeCell ref="B18:B23"/>
    <mergeCell ref="B26:B31"/>
    <mergeCell ref="B34:B39"/>
  </mergeCells>
  <phoneticPr fontId="29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0" customWidth="1"/>
    <col min="2" max="6" width="23" style="70" customWidth="1"/>
    <col min="7" max="16384" width="8.796875" style="70"/>
  </cols>
  <sheetData>
    <row r="1" spans="1:6" s="41" customFormat="1" ht="15.6"/>
    <row r="2" spans="1:6" s="41" customFormat="1" ht="15.6"/>
    <row r="3" spans="1:6" s="41" customFormat="1" ht="15.6"/>
    <row r="4" spans="1:6" s="41" customFormat="1" ht="15.6"/>
    <row r="5" spans="1:6" s="41" customFormat="1" ht="8.25" customHeight="1" thickBot="1"/>
    <row r="6" spans="1:6" s="46" customFormat="1" ht="27.6" customHeight="1" thickBot="1">
      <c r="A6" s="42" t="s">
        <v>3</v>
      </c>
      <c r="B6" s="43" t="s">
        <v>2</v>
      </c>
      <c r="C6" s="44" t="s">
        <v>6</v>
      </c>
      <c r="D6" s="44" t="s">
        <v>13</v>
      </c>
      <c r="E6" s="44" t="s">
        <v>14</v>
      </c>
      <c r="F6" s="45" t="s">
        <v>5</v>
      </c>
    </row>
    <row r="7" spans="1:6" s="46" customFormat="1" ht="28.2" hidden="1" customHeight="1" thickBot="1">
      <c r="A7" s="47"/>
      <c r="B7" s="48" t="s">
        <v>9</v>
      </c>
      <c r="C7" s="49" t="s">
        <v>1</v>
      </c>
      <c r="D7" s="50" t="s">
        <v>10</v>
      </c>
      <c r="E7" s="51" t="s">
        <v>11</v>
      </c>
      <c r="F7" s="52"/>
    </row>
    <row r="8" spans="1:6" s="46" customFormat="1" ht="28.2" hidden="1" customHeight="1" thickBot="1">
      <c r="A8" s="53"/>
      <c r="B8" s="54" t="s">
        <v>12</v>
      </c>
      <c r="C8" s="55" t="s">
        <v>1</v>
      </c>
      <c r="D8" s="56" t="s">
        <v>8</v>
      </c>
      <c r="E8" s="57" t="s">
        <v>7</v>
      </c>
      <c r="F8" s="58" t="s">
        <v>0</v>
      </c>
    </row>
    <row r="9" spans="1:6" s="63" customFormat="1" ht="29.4" customHeight="1" thickBot="1">
      <c r="A9" s="59" t="s">
        <v>3</v>
      </c>
      <c r="B9" s="60">
        <f>월!C9</f>
        <v>3</v>
      </c>
      <c r="C9" s="61">
        <f>월!D9</f>
        <v>4</v>
      </c>
      <c r="D9" s="61">
        <f>월!E9</f>
        <v>5</v>
      </c>
      <c r="E9" s="61">
        <f>월!F9</f>
        <v>6</v>
      </c>
      <c r="F9" s="62">
        <f>월!G9</f>
        <v>7</v>
      </c>
    </row>
    <row r="10" spans="1:6" s="41" customFormat="1" ht="33.6" customHeight="1">
      <c r="A10" s="80" t="s">
        <v>4</v>
      </c>
      <c r="B10" s="64" t="str">
        <f>월!C10</f>
        <v>잡곡밥</v>
      </c>
      <c r="C10" s="65" t="str">
        <f>월!D10</f>
        <v>잡곡밥</v>
      </c>
      <c r="D10" s="65" t="str">
        <f>월!E10</f>
        <v>잔치국수</v>
      </c>
      <c r="E10" s="65" t="str">
        <f>월!F10</f>
        <v>잡곡밥</v>
      </c>
      <c r="F10" s="71" t="str">
        <f>월!G10</f>
        <v>잡곡밥</v>
      </c>
    </row>
    <row r="11" spans="1:6" s="41" customFormat="1" ht="33.6" customHeight="1">
      <c r="A11" s="81"/>
      <c r="B11" s="64" t="str">
        <f>월!C11</f>
        <v>미역국</v>
      </c>
      <c r="C11" s="65" t="str">
        <f>월!D11</f>
        <v>미역국</v>
      </c>
      <c r="D11" s="65" t="str">
        <f>월!E11</f>
        <v>추가밥</v>
      </c>
      <c r="E11" s="65" t="str">
        <f>월!F11</f>
        <v>순살감자탕</v>
      </c>
      <c r="F11" s="71" t="str">
        <f>월!G11</f>
        <v>콩나물국</v>
      </c>
    </row>
    <row r="12" spans="1:6" s="41" customFormat="1" ht="33.6" customHeight="1">
      <c r="A12" s="81"/>
      <c r="B12" s="64" t="str">
        <f>월!C12</f>
        <v>돈육당면불고기</v>
      </c>
      <c r="C12" s="65" t="str">
        <f>월!D12</f>
        <v>해물콩나물찜</v>
      </c>
      <c r="D12" s="65" t="str">
        <f>월!E12</f>
        <v>치킨너겟&amp;머스타드</v>
      </c>
      <c r="E12" s="65" t="str">
        <f>월!F12</f>
        <v>옛날소시지전</v>
      </c>
      <c r="F12" s="71" t="str">
        <f>월!G12</f>
        <v>돈육두루치기</v>
      </c>
    </row>
    <row r="13" spans="1:6" s="41" customFormat="1" ht="33.6" customHeight="1">
      <c r="A13" s="81"/>
      <c r="B13" s="64" t="str">
        <f>월!C13</f>
        <v>순대떡강정</v>
      </c>
      <c r="C13" s="65" t="str">
        <f>월!D13</f>
        <v>감자전</v>
      </c>
      <c r="D13" s="65" t="str">
        <f>월!E13</f>
        <v>양배추샐러드</v>
      </c>
      <c r="E13" s="65" t="str">
        <f>월!F13</f>
        <v>실곤약야채무침</v>
      </c>
      <c r="F13" s="71" t="str">
        <f>월!G13</f>
        <v>청포묵김무침</v>
      </c>
    </row>
    <row r="14" spans="1:6" s="41" customFormat="1" ht="33.6" customHeight="1">
      <c r="A14" s="81"/>
      <c r="B14" s="64" t="str">
        <f>월!C14</f>
        <v>세발나물무침</v>
      </c>
      <c r="C14" s="65" t="str">
        <f>월!D14</f>
        <v>해초샐러드</v>
      </c>
      <c r="D14" s="65" t="str">
        <f>월!E14</f>
        <v>요구르트</v>
      </c>
      <c r="E14" s="65" t="str">
        <f>월!F14</f>
        <v>양파간장절임</v>
      </c>
      <c r="F14" s="71" t="str">
        <f>월!G14</f>
        <v>봄동겉절이</v>
      </c>
    </row>
    <row r="15" spans="1:6" s="41" customFormat="1" ht="33.6" customHeight="1">
      <c r="A15" s="82"/>
      <c r="B15" s="64" t="str">
        <f>월!C15</f>
        <v>포기김치</v>
      </c>
      <c r="C15" s="65" t="str">
        <f>월!D15</f>
        <v>포기김치</v>
      </c>
      <c r="D15" s="65" t="str">
        <f>월!E15</f>
        <v>포기김치</v>
      </c>
      <c r="E15" s="65" t="str">
        <f>월!F15</f>
        <v>포기김치</v>
      </c>
      <c r="F15" s="71" t="str">
        <f>월!G15</f>
        <v>포기김치</v>
      </c>
    </row>
    <row r="16" spans="1:6" s="41" customFormat="1" ht="33.6" customHeight="1" thickBot="1">
      <c r="A16" s="66" t="s">
        <v>16</v>
      </c>
      <c r="B16" s="67">
        <f>월!C16</f>
        <v>626</v>
      </c>
      <c r="C16" s="68">
        <f>월!D16</f>
        <v>615</v>
      </c>
      <c r="D16" s="68">
        <f>월!E16</f>
        <v>633</v>
      </c>
      <c r="E16" s="68">
        <f>월!F16</f>
        <v>654</v>
      </c>
      <c r="F16" s="69">
        <f>월!G16</f>
        <v>605</v>
      </c>
    </row>
    <row r="17" spans="1:6" ht="118.2" customHeight="1">
      <c r="A17" s="83" t="s">
        <v>112</v>
      </c>
      <c r="B17" s="84"/>
      <c r="C17" s="84"/>
      <c r="D17" s="84"/>
      <c r="E17" s="84"/>
      <c r="F17" s="84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0" customWidth="1"/>
    <col min="2" max="6" width="23" style="70" customWidth="1"/>
    <col min="7" max="16384" width="8.796875" style="70"/>
  </cols>
  <sheetData>
    <row r="1" spans="1:6" s="41" customFormat="1" ht="15.6"/>
    <row r="2" spans="1:6" s="41" customFormat="1" ht="15.6"/>
    <row r="3" spans="1:6" s="41" customFormat="1" ht="15.6"/>
    <row r="4" spans="1:6" s="41" customFormat="1" ht="15.6"/>
    <row r="5" spans="1:6" s="41" customFormat="1" ht="8.25" customHeight="1" thickBot="1"/>
    <row r="6" spans="1:6" s="46" customFormat="1" ht="27.6" customHeight="1" thickBot="1">
      <c r="A6" s="42" t="s">
        <v>3</v>
      </c>
      <c r="B6" s="43" t="s">
        <v>2</v>
      </c>
      <c r="C6" s="44" t="s">
        <v>6</v>
      </c>
      <c r="D6" s="44" t="s">
        <v>13</v>
      </c>
      <c r="E6" s="44" t="s">
        <v>14</v>
      </c>
      <c r="F6" s="45" t="s">
        <v>5</v>
      </c>
    </row>
    <row r="7" spans="1:6" s="46" customFormat="1" ht="28.2" hidden="1" customHeight="1" thickBot="1">
      <c r="A7" s="47"/>
      <c r="B7" s="48" t="s">
        <v>9</v>
      </c>
      <c r="C7" s="49" t="s">
        <v>1</v>
      </c>
      <c r="D7" s="50" t="s">
        <v>10</v>
      </c>
      <c r="E7" s="51" t="s">
        <v>11</v>
      </c>
      <c r="F7" s="52"/>
    </row>
    <row r="8" spans="1:6" s="46" customFormat="1" ht="28.2" hidden="1" customHeight="1" thickBot="1">
      <c r="A8" s="53"/>
      <c r="B8" s="54" t="s">
        <v>12</v>
      </c>
      <c r="C8" s="55" t="s">
        <v>1</v>
      </c>
      <c r="D8" s="56" t="s">
        <v>8</v>
      </c>
      <c r="E8" s="57" t="s">
        <v>7</v>
      </c>
      <c r="F8" s="58" t="s">
        <v>0</v>
      </c>
    </row>
    <row r="9" spans="1:6" s="63" customFormat="1" ht="29.4" customHeight="1" thickBot="1">
      <c r="A9" s="59" t="s">
        <v>3</v>
      </c>
      <c r="B9" s="60">
        <f>월!C17</f>
        <v>10</v>
      </c>
      <c r="C9" s="61">
        <f>월!D17</f>
        <v>11</v>
      </c>
      <c r="D9" s="61">
        <f>월!E17</f>
        <v>12</v>
      </c>
      <c r="E9" s="61">
        <f>월!F17</f>
        <v>13</v>
      </c>
      <c r="F9" s="62">
        <f>월!G17</f>
        <v>14</v>
      </c>
    </row>
    <row r="10" spans="1:6" s="41" customFormat="1" ht="33.6" customHeight="1">
      <c r="A10" s="80" t="s">
        <v>4</v>
      </c>
      <c r="B10" s="64" t="str">
        <f>월!C18</f>
        <v>잡곡밥</v>
      </c>
      <c r="C10" s="65" t="str">
        <f>월!D18</f>
        <v>잡곡밥</v>
      </c>
      <c r="D10" s="65" t="str">
        <f>월!E18</f>
        <v>오곡밥</v>
      </c>
      <c r="E10" s="65" t="str">
        <f>월!F18</f>
        <v>햄야채볶음밥</v>
      </c>
      <c r="F10" s="71" t="str">
        <f>월!G18</f>
        <v>잡곡밥</v>
      </c>
    </row>
    <row r="11" spans="1:6" s="41" customFormat="1" ht="33.6" customHeight="1">
      <c r="A11" s="81"/>
      <c r="B11" s="64" t="str">
        <f>월!C19</f>
        <v>근대된장국</v>
      </c>
      <c r="C11" s="65" t="str">
        <f>월!D19</f>
        <v>물만두계란국</v>
      </c>
      <c r="D11" s="65" t="str">
        <f>월!E19</f>
        <v>된장찌개</v>
      </c>
      <c r="E11" s="65" t="str">
        <f>월!F19</f>
        <v>팽이미소국</v>
      </c>
      <c r="F11" s="71" t="str">
        <f>월!G19</f>
        <v>미역국</v>
      </c>
    </row>
    <row r="12" spans="1:6" s="41" customFormat="1" ht="33.6" customHeight="1">
      <c r="A12" s="81"/>
      <c r="B12" s="64" t="str">
        <f>월!C20</f>
        <v>돈육강정</v>
      </c>
      <c r="C12" s="65" t="str">
        <f>월!D20</f>
        <v>닭볶음탕</v>
      </c>
      <c r="D12" s="65" t="str">
        <f>월!E20</f>
        <v>미트볼조림</v>
      </c>
      <c r="E12" s="65" t="str">
        <f>월!F20</f>
        <v>오징어링튀김</v>
      </c>
      <c r="F12" s="74" t="str">
        <f>월!G20</f>
        <v>돈육김치찜</v>
      </c>
    </row>
    <row r="13" spans="1:6" s="41" customFormat="1" ht="33.6" customHeight="1">
      <c r="A13" s="81"/>
      <c r="B13" s="64" t="str">
        <f>월!C21</f>
        <v>마카로니샐러드</v>
      </c>
      <c r="C13" s="65" t="str">
        <f>월!D21</f>
        <v>연두부샐러드</v>
      </c>
      <c r="D13" s="65" t="str">
        <f>월!E21</f>
        <v>삼색나물</v>
      </c>
      <c r="E13" s="65" t="str">
        <f>월!F21</f>
        <v>우엉조림</v>
      </c>
      <c r="F13" s="71" t="str">
        <f>월!G21</f>
        <v>콘샐러드</v>
      </c>
    </row>
    <row r="14" spans="1:6" s="41" customFormat="1" ht="33.6" customHeight="1">
      <c r="A14" s="81"/>
      <c r="B14" s="64" t="str">
        <f>월!C22</f>
        <v>오이도라지생채</v>
      </c>
      <c r="C14" s="65" t="str">
        <f>월!D22</f>
        <v>콩나물무침</v>
      </c>
      <c r="D14" s="65" t="str">
        <f>월!E22</f>
        <v>김구이</v>
      </c>
      <c r="E14" s="65" t="str">
        <f>월!F22</f>
        <v>요구르트</v>
      </c>
      <c r="F14" s="71" t="str">
        <f>월!G22</f>
        <v>브로컬리들깨볶음</v>
      </c>
    </row>
    <row r="15" spans="1:6" s="41" customFormat="1" ht="33.6" customHeight="1">
      <c r="A15" s="82"/>
      <c r="B15" s="64" t="str">
        <f>월!C23</f>
        <v>깍두기</v>
      </c>
      <c r="C15" s="65" t="str">
        <f>월!D23</f>
        <v>포기김치</v>
      </c>
      <c r="D15" s="65" t="str">
        <f>월!E23</f>
        <v>포기김치</v>
      </c>
      <c r="E15" s="65" t="str">
        <f>월!F23</f>
        <v>포기김치</v>
      </c>
      <c r="F15" s="71" t="str">
        <f>월!G23</f>
        <v>총각김치</v>
      </c>
    </row>
    <row r="16" spans="1:6" s="41" customFormat="1" ht="33.6" customHeight="1" thickBot="1">
      <c r="A16" s="66" t="s">
        <v>16</v>
      </c>
      <c r="B16" s="67">
        <f>월!C24</f>
        <v>630</v>
      </c>
      <c r="C16" s="68">
        <f>월!D24</f>
        <v>630</v>
      </c>
      <c r="D16" s="68">
        <f>월!E24</f>
        <v>563</v>
      </c>
      <c r="E16" s="68">
        <f>월!F24</f>
        <v>625</v>
      </c>
      <c r="F16" s="69">
        <f>월!G24</f>
        <v>626</v>
      </c>
    </row>
    <row r="17" spans="1:6" ht="118.8" customHeight="1">
      <c r="A17" s="83" t="s">
        <v>112</v>
      </c>
      <c r="B17" s="84"/>
      <c r="C17" s="84"/>
      <c r="D17" s="84"/>
      <c r="E17" s="84"/>
      <c r="F17" s="84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0" customWidth="1"/>
    <col min="2" max="6" width="23" style="70" customWidth="1"/>
    <col min="7" max="16384" width="8.796875" style="70"/>
  </cols>
  <sheetData>
    <row r="1" spans="1:6" s="41" customFormat="1" ht="15.6"/>
    <row r="2" spans="1:6" s="41" customFormat="1" ht="15.6"/>
    <row r="3" spans="1:6" s="41" customFormat="1" ht="15.6"/>
    <row r="4" spans="1:6" s="41" customFormat="1" ht="15.6"/>
    <row r="5" spans="1:6" s="41" customFormat="1" ht="8.25" customHeight="1" thickBot="1"/>
    <row r="6" spans="1:6" s="46" customFormat="1" ht="27.6" customHeight="1" thickBot="1">
      <c r="A6" s="42" t="s">
        <v>3</v>
      </c>
      <c r="B6" s="43" t="s">
        <v>2</v>
      </c>
      <c r="C6" s="44" t="s">
        <v>6</v>
      </c>
      <c r="D6" s="44" t="s">
        <v>13</v>
      </c>
      <c r="E6" s="44" t="s">
        <v>14</v>
      </c>
      <c r="F6" s="45" t="s">
        <v>5</v>
      </c>
    </row>
    <row r="7" spans="1:6" s="46" customFormat="1" ht="28.2" hidden="1" customHeight="1" thickBot="1">
      <c r="A7" s="47"/>
      <c r="B7" s="48" t="s">
        <v>9</v>
      </c>
      <c r="C7" s="49" t="s">
        <v>1</v>
      </c>
      <c r="D7" s="50" t="s">
        <v>10</v>
      </c>
      <c r="E7" s="51" t="s">
        <v>11</v>
      </c>
      <c r="F7" s="52"/>
    </row>
    <row r="8" spans="1:6" s="46" customFormat="1" ht="28.2" hidden="1" customHeight="1" thickBot="1">
      <c r="A8" s="53"/>
      <c r="B8" s="54" t="s">
        <v>12</v>
      </c>
      <c r="C8" s="55" t="s">
        <v>1</v>
      </c>
      <c r="D8" s="56" t="s">
        <v>8</v>
      </c>
      <c r="E8" s="57" t="s">
        <v>7</v>
      </c>
      <c r="F8" s="58" t="s">
        <v>0</v>
      </c>
    </row>
    <row r="9" spans="1:6" s="63" customFormat="1" ht="29.4" customHeight="1" thickBot="1">
      <c r="A9" s="59" t="s">
        <v>3</v>
      </c>
      <c r="B9" s="60">
        <f>월!C25</f>
        <v>17</v>
      </c>
      <c r="C9" s="61">
        <f>월!D25</f>
        <v>18</v>
      </c>
      <c r="D9" s="61">
        <f>월!E25</f>
        <v>19</v>
      </c>
      <c r="E9" s="61">
        <f>월!F25</f>
        <v>20</v>
      </c>
      <c r="F9" s="62">
        <f>월!G25</f>
        <v>21</v>
      </c>
    </row>
    <row r="10" spans="1:6" s="41" customFormat="1" ht="33.6" customHeight="1">
      <c r="A10" s="80" t="s">
        <v>4</v>
      </c>
      <c r="B10" s="64" t="str">
        <f>월!C26</f>
        <v>잡곡밥</v>
      </c>
      <c r="C10" s="65" t="str">
        <f>월!D26</f>
        <v>잡곡밥</v>
      </c>
      <c r="D10" s="65" t="str">
        <f>월!E26</f>
        <v>얼큰장칼국수</v>
      </c>
      <c r="E10" s="65" t="str">
        <f>월!F26</f>
        <v>잡곡밥</v>
      </c>
      <c r="F10" s="71" t="str">
        <f>월!G26</f>
        <v>잡곡밥</v>
      </c>
    </row>
    <row r="11" spans="1:6" s="41" customFormat="1" ht="33.6" customHeight="1">
      <c r="A11" s="81"/>
      <c r="B11" s="64" t="str">
        <f>월!C27</f>
        <v>시래기된장국</v>
      </c>
      <c r="C11" s="65" t="str">
        <f>월!D27</f>
        <v>순두부찌개</v>
      </c>
      <c r="D11" s="65" t="str">
        <f>월!E27</f>
        <v>추가밥</v>
      </c>
      <c r="E11" s="65" t="str">
        <f>월!F27</f>
        <v>콩비지찌개</v>
      </c>
      <c r="F11" s="71" t="str">
        <f>월!G27</f>
        <v>무채맑은국</v>
      </c>
    </row>
    <row r="12" spans="1:6" s="41" customFormat="1" ht="33.6" customHeight="1">
      <c r="A12" s="81"/>
      <c r="B12" s="64" t="str">
        <f>월!C28</f>
        <v>오징어제육불고기</v>
      </c>
      <c r="C12" s="65" t="str">
        <f>월!D28</f>
        <v>생선까스&amp;소스</v>
      </c>
      <c r="D12" s="65" t="str">
        <f>월!E28</f>
        <v>왕교자만두찜</v>
      </c>
      <c r="E12" s="65" t="str">
        <f>월!F28</f>
        <v>동그랑땡전</v>
      </c>
      <c r="F12" s="71" t="str">
        <f>월!G28</f>
        <v>떡갈비</v>
      </c>
    </row>
    <row r="13" spans="1:6" s="41" customFormat="1" ht="33.6" customHeight="1">
      <c r="A13" s="81"/>
      <c r="B13" s="64" t="str">
        <f>월!C29</f>
        <v>새송이양파구이</v>
      </c>
      <c r="C13" s="65" t="str">
        <f>월!D29</f>
        <v>땅콩조림</v>
      </c>
      <c r="D13" s="65" t="str">
        <f>월!E29</f>
        <v>오복지무침</v>
      </c>
      <c r="E13" s="65" t="str">
        <f>월!F29</f>
        <v>느타리햄볶음</v>
      </c>
      <c r="F13" s="71" t="str">
        <f>월!G29</f>
        <v>쫄면야채무침</v>
      </c>
    </row>
    <row r="14" spans="1:6" s="41" customFormat="1" ht="33.6" customHeight="1">
      <c r="A14" s="81"/>
      <c r="B14" s="64" t="str">
        <f>월!C30</f>
        <v>김구이</v>
      </c>
      <c r="C14" s="65" t="str">
        <f>월!D30</f>
        <v>숙주나물</v>
      </c>
      <c r="D14" s="65" t="str">
        <f>월!E30</f>
        <v>요구르트</v>
      </c>
      <c r="E14" s="65" t="str">
        <f>월!F30</f>
        <v>돌나물&amp;초장</v>
      </c>
      <c r="F14" s="71" t="str">
        <f>월!G30</f>
        <v>미역줄기볶음</v>
      </c>
    </row>
    <row r="15" spans="1:6" s="41" customFormat="1" ht="33.6" customHeight="1">
      <c r="A15" s="82"/>
      <c r="B15" s="64" t="str">
        <f>월!C31</f>
        <v>포기김치</v>
      </c>
      <c r="C15" s="65" t="str">
        <f>월!D31</f>
        <v>포기김치</v>
      </c>
      <c r="D15" s="65" t="str">
        <f>월!E31</f>
        <v>배추겉절이</v>
      </c>
      <c r="E15" s="65" t="str">
        <f>월!F31</f>
        <v>포기김치</v>
      </c>
      <c r="F15" s="71" t="str">
        <f>월!G31</f>
        <v>포기김치</v>
      </c>
    </row>
    <row r="16" spans="1:6" s="41" customFormat="1" ht="33.6" customHeight="1" thickBot="1">
      <c r="A16" s="66" t="s">
        <v>16</v>
      </c>
      <c r="B16" s="67">
        <f>월!C32</f>
        <v>630</v>
      </c>
      <c r="C16" s="68">
        <f>월!D32</f>
        <v>604</v>
      </c>
      <c r="D16" s="68">
        <f>월!E32</f>
        <v>622</v>
      </c>
      <c r="E16" s="68">
        <f>월!F32</f>
        <v>638</v>
      </c>
      <c r="F16" s="69">
        <f>월!G32</f>
        <v>611</v>
      </c>
    </row>
    <row r="17" spans="1:6" ht="118.8" customHeight="1">
      <c r="A17" s="83" t="s">
        <v>112</v>
      </c>
      <c r="B17" s="84"/>
      <c r="C17" s="84"/>
      <c r="D17" s="84"/>
      <c r="E17" s="84"/>
      <c r="F17" s="84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1" sqref="C21"/>
    </sheetView>
  </sheetViews>
  <sheetFormatPr defaultRowHeight="17.399999999999999"/>
  <cols>
    <col min="1" max="1" width="9.09765625" style="70" customWidth="1"/>
    <col min="2" max="6" width="23" style="70" customWidth="1"/>
    <col min="7" max="16384" width="8.796875" style="70"/>
  </cols>
  <sheetData>
    <row r="1" spans="1:6" s="41" customFormat="1" ht="15.6"/>
    <row r="2" spans="1:6" s="41" customFormat="1" ht="15.6"/>
    <row r="3" spans="1:6" s="41" customFormat="1" ht="15.6"/>
    <row r="4" spans="1:6" s="41" customFormat="1" ht="15.6"/>
    <row r="5" spans="1:6" s="41" customFormat="1" ht="8.25" customHeight="1" thickBot="1"/>
    <row r="6" spans="1:6" s="46" customFormat="1" ht="27.6" customHeight="1" thickBot="1">
      <c r="A6" s="42" t="s">
        <v>3</v>
      </c>
      <c r="B6" s="43" t="s">
        <v>2</v>
      </c>
      <c r="C6" s="44" t="s">
        <v>6</v>
      </c>
      <c r="D6" s="44" t="s">
        <v>13</v>
      </c>
      <c r="E6" s="44" t="s">
        <v>14</v>
      </c>
      <c r="F6" s="45" t="s">
        <v>5</v>
      </c>
    </row>
    <row r="7" spans="1:6" s="46" customFormat="1" ht="28.2" hidden="1" customHeight="1" thickBot="1">
      <c r="A7" s="47"/>
      <c r="B7" s="48" t="s">
        <v>9</v>
      </c>
      <c r="C7" s="49" t="s">
        <v>1</v>
      </c>
      <c r="D7" s="50" t="s">
        <v>10</v>
      </c>
      <c r="E7" s="51" t="s">
        <v>11</v>
      </c>
      <c r="F7" s="52"/>
    </row>
    <row r="8" spans="1:6" s="46" customFormat="1" ht="28.2" hidden="1" customHeight="1" thickBot="1">
      <c r="A8" s="53"/>
      <c r="B8" s="54" t="s">
        <v>12</v>
      </c>
      <c r="C8" s="55" t="s">
        <v>1</v>
      </c>
      <c r="D8" s="56" t="s">
        <v>8</v>
      </c>
      <c r="E8" s="57" t="s">
        <v>7</v>
      </c>
      <c r="F8" s="58" t="s">
        <v>0</v>
      </c>
    </row>
    <row r="9" spans="1:6" s="63" customFormat="1" ht="29.4" customHeight="1" thickBot="1">
      <c r="A9" s="59" t="s">
        <v>3</v>
      </c>
      <c r="B9" s="60">
        <f>월!C33</f>
        <v>24</v>
      </c>
      <c r="C9" s="61">
        <f>월!D33</f>
        <v>25</v>
      </c>
      <c r="D9" s="61">
        <f>월!E33</f>
        <v>26</v>
      </c>
      <c r="E9" s="61">
        <f>월!F33</f>
        <v>27</v>
      </c>
      <c r="F9" s="62">
        <f>월!G33</f>
        <v>28</v>
      </c>
    </row>
    <row r="10" spans="1:6" s="41" customFormat="1" ht="33.6" customHeight="1">
      <c r="A10" s="80" t="s">
        <v>4</v>
      </c>
      <c r="B10" s="64" t="str">
        <f>월!C34</f>
        <v>잡곡밥</v>
      </c>
      <c r="C10" s="65" t="str">
        <f>월!D34</f>
        <v>잡곡밥</v>
      </c>
      <c r="D10" s="65" t="str">
        <f>월!E34</f>
        <v>잡곡밥</v>
      </c>
      <c r="E10" s="65" t="str">
        <f>월!F34</f>
        <v>잡곡밥</v>
      </c>
      <c r="F10" s="71" t="str">
        <f>월!G34</f>
        <v>잡곡밥</v>
      </c>
    </row>
    <row r="11" spans="1:6" s="41" customFormat="1" ht="33.6" customHeight="1">
      <c r="A11" s="81"/>
      <c r="B11" s="64" t="str">
        <f>월!C35</f>
        <v>계란파국</v>
      </c>
      <c r="C11" s="65" t="str">
        <f>월!D35</f>
        <v>매콤어묵국</v>
      </c>
      <c r="D11" s="65" t="str">
        <f>월!E35</f>
        <v>미역국</v>
      </c>
      <c r="E11" s="65" t="str">
        <f>월!F35</f>
        <v>얼갈이된장국</v>
      </c>
      <c r="F11" s="71" t="str">
        <f>월!G35</f>
        <v>크림스프</v>
      </c>
    </row>
    <row r="12" spans="1:6" s="41" customFormat="1" ht="33.6" customHeight="1">
      <c r="A12" s="81"/>
      <c r="B12" s="64" t="str">
        <f>월!C36</f>
        <v>돈육짜장소스</v>
      </c>
      <c r="C12" s="65" t="str">
        <f>월!D36</f>
        <v>두부스테이크&amp;소스</v>
      </c>
      <c r="D12" s="65" t="str">
        <f>월!E36</f>
        <v>닭살바베큐조림</v>
      </c>
      <c r="E12" s="65" t="str">
        <f>월!F36</f>
        <v>오징어떡볶음</v>
      </c>
      <c r="F12" s="71" t="str">
        <f>월!G36</f>
        <v>등심돈까스&amp;소스</v>
      </c>
    </row>
    <row r="13" spans="1:6" s="41" customFormat="1" ht="33.6" customHeight="1">
      <c r="A13" s="81"/>
      <c r="B13" s="64" t="str">
        <f>월!C37</f>
        <v>탕수육&amp;소스</v>
      </c>
      <c r="C13" s="65" t="str">
        <f>월!D37</f>
        <v>고사리나물</v>
      </c>
      <c r="D13" s="65" t="str">
        <f>월!E37</f>
        <v>단호박샐러드</v>
      </c>
      <c r="E13" s="65" t="str">
        <f>월!F37</f>
        <v>호박야채전</v>
      </c>
      <c r="F13" s="71" t="str">
        <f>월!G37</f>
        <v>그린샐러드</v>
      </c>
    </row>
    <row r="14" spans="1:6" s="41" customFormat="1" ht="33.6" customHeight="1">
      <c r="A14" s="81"/>
      <c r="B14" s="64" t="str">
        <f>월!C38</f>
        <v>짜사이무침</v>
      </c>
      <c r="C14" s="65" t="str">
        <f>월!D38</f>
        <v>고추지무침</v>
      </c>
      <c r="D14" s="65" t="str">
        <f>월!E38</f>
        <v>무생채</v>
      </c>
      <c r="E14" s="65" t="str">
        <f>월!F38</f>
        <v>도토리묵&amp;양념장</v>
      </c>
      <c r="F14" s="71" t="str">
        <f>월!G38</f>
        <v>오이지무침</v>
      </c>
    </row>
    <row r="15" spans="1:6" s="41" customFormat="1" ht="33.6" customHeight="1">
      <c r="A15" s="82"/>
      <c r="B15" s="64" t="str">
        <f>월!C39</f>
        <v>포기김치</v>
      </c>
      <c r="C15" s="65" t="str">
        <f>월!D39</f>
        <v>포기김치</v>
      </c>
      <c r="D15" s="65" t="str">
        <f>월!E39</f>
        <v>포기김치</v>
      </c>
      <c r="E15" s="65" t="str">
        <f>월!F39</f>
        <v>포기김치</v>
      </c>
      <c r="F15" s="71" t="str">
        <f>월!G39</f>
        <v>포기김치</v>
      </c>
    </row>
    <row r="16" spans="1:6" s="41" customFormat="1" ht="33.6" customHeight="1" thickBot="1">
      <c r="A16" s="66" t="s">
        <v>16</v>
      </c>
      <c r="B16" s="67">
        <f>월!C40</f>
        <v>582</v>
      </c>
      <c r="C16" s="68">
        <f>월!D40</f>
        <v>627</v>
      </c>
      <c r="D16" s="68">
        <f>월!E40</f>
        <v>617</v>
      </c>
      <c r="E16" s="68">
        <f>월!F40</f>
        <v>625</v>
      </c>
      <c r="F16" s="69">
        <f>월!G40</f>
        <v>597</v>
      </c>
    </row>
    <row r="17" spans="1:6" ht="118.2" customHeight="1">
      <c r="A17" s="83" t="s">
        <v>112</v>
      </c>
      <c r="B17" s="84"/>
      <c r="C17" s="84"/>
      <c r="D17" s="84"/>
      <c r="E17" s="84"/>
      <c r="F17" s="84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월</vt:lpstr>
      <vt:lpstr>1주</vt:lpstr>
      <vt:lpstr>2주</vt:lpstr>
      <vt:lpstr>3주</vt:lpstr>
      <vt:lpstr>4주</vt:lpstr>
      <vt:lpstr>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2025-01-16T06:03:22Z</cp:lastPrinted>
  <dcterms:created xsi:type="dcterms:W3CDTF">2013-09-23T07:30:42Z</dcterms:created>
  <dcterms:modified xsi:type="dcterms:W3CDTF">2025-01-19T05:39:33Z</dcterms:modified>
</cp:coreProperties>
</file>